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4" r:id="rId1"/>
    <sheet name="SO 000" sheetId="2" r:id="rId2"/>
    <sheet name="SO 001" sheetId="3" r:id="rId3"/>
    <sheet name="SO 101" sheetId="4" r:id="rId4"/>
    <sheet name="SO 110" sheetId="5" r:id="rId5"/>
    <sheet name="SO 111" sheetId="6" r:id="rId6"/>
    <sheet name="SO 111.1" sheetId="7" r:id="rId7"/>
    <sheet name="SO 120" sheetId="8" r:id="rId8"/>
    <sheet name="SO 121" sheetId="9" r:id="rId9"/>
    <sheet name="SO 122" sheetId="10" r:id="rId10"/>
    <sheet name="SO 134" sheetId="11" r:id="rId11"/>
    <sheet name="SO 135" sheetId="12" r:id="rId12"/>
    <sheet name="SO 150" sheetId="13" r:id="rId13"/>
    <sheet name="SO 151" sheetId="14" r:id="rId14"/>
    <sheet name="SO 181" sheetId="15" r:id="rId15"/>
    <sheet name="SO 190.1" sheetId="16" r:id="rId16"/>
    <sheet name="SO 190.2" sheetId="17" r:id="rId17"/>
    <sheet name="SO 201" sheetId="18" r:id="rId18"/>
    <sheet name="SO 202" sheetId="19" r:id="rId19"/>
    <sheet name="SO 203" sheetId="20" r:id="rId20"/>
    <sheet name="SO 220" sheetId="21" r:id="rId21"/>
    <sheet name="SO 260" sheetId="22" r:id="rId22"/>
    <sheet name="SO 320" sheetId="23" r:id="rId23"/>
    <sheet name="SO 330" sheetId="24" r:id="rId24"/>
    <sheet name="SO 331" sheetId="25" r:id="rId25"/>
    <sheet name="SO 340" sheetId="26" r:id="rId26"/>
    <sheet name="SO 360.1" sheetId="27" r:id="rId27"/>
    <sheet name="SO 360.2" sheetId="28" r:id="rId28"/>
    <sheet name="SO 361.1" sheetId="29" r:id="rId29"/>
    <sheet name="SO 361.2" sheetId="30" r:id="rId30"/>
    <sheet name="SO 380" sheetId="31" r:id="rId31"/>
    <sheet name="SO 391.1" sheetId="32" r:id="rId32"/>
    <sheet name="SO 391.2" sheetId="33" r:id="rId33"/>
    <sheet name="SO 431.1" sheetId="34" r:id="rId34"/>
    <sheet name="SO 431.2" sheetId="35" r:id="rId35"/>
    <sheet name="SO 520" sheetId="36" r:id="rId36"/>
    <sheet name="SO 760" sheetId="37" r:id="rId37"/>
    <sheet name="SO 801" sheetId="38" r:id="rId38"/>
    <sheet name="SO 801.1" sheetId="39" r:id="rId39"/>
    <sheet name="SO 810.2" sheetId="40" r:id="rId40"/>
    <sheet name="SO 810.3" sheetId="41" r:id="rId41"/>
    <sheet name="SO 810.4" sheetId="42" r:id="rId42"/>
    <sheet name="SO 830" sheetId="43" r:id="rId43"/>
  </sheets>
  <calcPr/>
</workbook>
</file>

<file path=xl/calcChain.xml><?xml version="1.0" encoding="utf-8"?>
<calcChain xmlns="http://schemas.openxmlformats.org/spreadsheetml/2006/main">
  <c i="44" l="1"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3" r="I3"/>
  <c r="I8"/>
  <c r="O29"/>
  <c r="I29"/>
  <c r="O25"/>
  <c r="I25"/>
  <c r="O21"/>
  <c r="I21"/>
  <c r="O17"/>
  <c r="I17"/>
  <c r="O13"/>
  <c r="I13"/>
  <c r="O9"/>
  <c r="I9"/>
  <c i="42" r="I3"/>
  <c r="I8"/>
  <c r="O17"/>
  <c r="I17"/>
  <c r="O13"/>
  <c r="I13"/>
  <c r="O9"/>
  <c r="I9"/>
  <c i="41" r="I3"/>
  <c r="I13"/>
  <c r="O14"/>
  <c r="I14"/>
  <c r="I8"/>
  <c r="O9"/>
  <c r="I9"/>
  <c i="40" r="I3"/>
  <c r="I8"/>
  <c r="O33"/>
  <c r="I33"/>
  <c r="O29"/>
  <c r="I29"/>
  <c r="O25"/>
  <c r="I25"/>
  <c r="O21"/>
  <c r="I21"/>
  <c r="O17"/>
  <c r="I17"/>
  <c r="O13"/>
  <c r="I13"/>
  <c r="O9"/>
  <c r="I9"/>
  <c i="39" r="I3"/>
  <c r="I8"/>
  <c r="O41"/>
  <c r="I41"/>
  <c r="O37"/>
  <c r="I37"/>
  <c r="O33"/>
  <c r="I33"/>
  <c r="O29"/>
  <c r="I29"/>
  <c r="O25"/>
  <c r="I25"/>
  <c r="O21"/>
  <c r="I21"/>
  <c r="O17"/>
  <c r="I17"/>
  <c r="O13"/>
  <c r="I13"/>
  <c r="O9"/>
  <c r="I9"/>
  <c i="38" r="I3"/>
  <c r="I8"/>
  <c r="O73"/>
  <c r="I73"/>
  <c r="O69"/>
  <c r="I69"/>
  <c r="O65"/>
  <c r="I65"/>
  <c r="O61"/>
  <c r="I61"/>
  <c r="O57"/>
  <c r="I57"/>
  <c r="O53"/>
  <c r="I53"/>
  <c r="O49"/>
  <c r="I49"/>
  <c r="O45"/>
  <c r="I45"/>
  <c r="O41"/>
  <c r="I41"/>
  <c r="O37"/>
  <c r="I37"/>
  <c r="O33"/>
  <c r="I33"/>
  <c r="O29"/>
  <c r="I29"/>
  <c r="O25"/>
  <c r="I25"/>
  <c r="O21"/>
  <c r="I21"/>
  <c r="O17"/>
  <c r="I17"/>
  <c r="O13"/>
  <c r="I13"/>
  <c r="O9"/>
  <c r="I9"/>
  <c i="37" r="I3"/>
  <c r="I55"/>
  <c r="O68"/>
  <c r="I68"/>
  <c r="O64"/>
  <c r="I64"/>
  <c r="O60"/>
  <c r="I60"/>
  <c r="O56"/>
  <c r="I56"/>
  <c r="I42"/>
  <c r="O51"/>
  <c r="I51"/>
  <c r="O47"/>
  <c r="I47"/>
  <c r="O43"/>
  <c r="I43"/>
  <c r="I21"/>
  <c r="O38"/>
  <c r="I38"/>
  <c r="O34"/>
  <c r="I34"/>
  <c r="O30"/>
  <c r="I30"/>
  <c r="O26"/>
  <c r="I26"/>
  <c r="O22"/>
  <c r="I22"/>
  <c r="I8"/>
  <c r="O17"/>
  <c r="I17"/>
  <c r="O13"/>
  <c r="I13"/>
  <c r="O9"/>
  <c r="I9"/>
  <c i="36"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5"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4"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3"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2"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1" r="I3"/>
  <c r="I50"/>
  <c r="O63"/>
  <c r="I63"/>
  <c r="O59"/>
  <c r="I59"/>
  <c r="O55"/>
  <c r="I55"/>
  <c r="O51"/>
  <c r="I51"/>
  <c r="I13"/>
  <c r="O46"/>
  <c r="I46"/>
  <c r="O42"/>
  <c r="I42"/>
  <c r="O38"/>
  <c r="I38"/>
  <c r="O34"/>
  <c r="I34"/>
  <c r="O30"/>
  <c r="I30"/>
  <c r="O26"/>
  <c r="I26"/>
  <c r="O22"/>
  <c r="I22"/>
  <c r="O18"/>
  <c r="I18"/>
  <c r="O14"/>
  <c r="I14"/>
  <c r="I8"/>
  <c r="O9"/>
  <c r="I9"/>
  <c i="30"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8"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7"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6"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5"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4"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3" r="I3"/>
  <c r="I18"/>
  <c r="O19"/>
  <c r="I19"/>
  <c r="I13"/>
  <c r="O14"/>
  <c r="I14"/>
  <c r="I8"/>
  <c r="O9"/>
  <c r="I9"/>
  <c i="22" r="I3"/>
  <c r="I84"/>
  <c r="O97"/>
  <c r="I97"/>
  <c r="O93"/>
  <c r="I93"/>
  <c r="O89"/>
  <c r="I89"/>
  <c r="O85"/>
  <c r="I85"/>
  <c r="I75"/>
  <c r="O80"/>
  <c r="I80"/>
  <c r="O76"/>
  <c r="I76"/>
  <c r="I54"/>
  <c r="O71"/>
  <c r="I71"/>
  <c r="O67"/>
  <c r="I67"/>
  <c r="O63"/>
  <c r="I63"/>
  <c r="O59"/>
  <c r="I59"/>
  <c r="O55"/>
  <c r="I55"/>
  <c r="I49"/>
  <c r="O50"/>
  <c r="I50"/>
  <c r="I21"/>
  <c r="O45"/>
  <c r="I45"/>
  <c r="O41"/>
  <c r="I41"/>
  <c r="O37"/>
  <c r="I37"/>
  <c r="O33"/>
  <c r="I33"/>
  <c r="O29"/>
  <c r="I29"/>
  <c r="O25"/>
  <c r="I25"/>
  <c r="O22"/>
  <c r="I22"/>
  <c r="I8"/>
  <c r="O17"/>
  <c r="I17"/>
  <c r="O13"/>
  <c r="I13"/>
  <c r="O9"/>
  <c r="I9"/>
  <c i="21" r="I3"/>
  <c r="I314"/>
  <c r="O368"/>
  <c r="I368"/>
  <c r="O364"/>
  <c r="I364"/>
  <c r="O360"/>
  <c r="I360"/>
  <c r="O356"/>
  <c r="I356"/>
  <c r="O352"/>
  <c r="I352"/>
  <c r="O348"/>
  <c r="I348"/>
  <c r="O345"/>
  <c r="I345"/>
  <c r="O342"/>
  <c r="I342"/>
  <c r="O338"/>
  <c r="I338"/>
  <c r="O334"/>
  <c r="I334"/>
  <c r="O330"/>
  <c r="I330"/>
  <c r="O326"/>
  <c r="I326"/>
  <c r="O323"/>
  <c r="I323"/>
  <c r="O319"/>
  <c r="I319"/>
  <c r="O315"/>
  <c r="I315"/>
  <c r="I285"/>
  <c r="O310"/>
  <c r="I310"/>
  <c r="O306"/>
  <c r="I306"/>
  <c r="O302"/>
  <c r="I302"/>
  <c r="O298"/>
  <c r="I298"/>
  <c r="O294"/>
  <c r="I294"/>
  <c r="O290"/>
  <c r="I290"/>
  <c r="O286"/>
  <c r="I286"/>
  <c r="I248"/>
  <c r="O281"/>
  <c r="I281"/>
  <c r="O277"/>
  <c r="I277"/>
  <c r="O273"/>
  <c r="I273"/>
  <c r="O269"/>
  <c r="I269"/>
  <c r="O265"/>
  <c r="I265"/>
  <c r="O261"/>
  <c r="I261"/>
  <c r="O257"/>
  <c r="I257"/>
  <c r="O253"/>
  <c r="I253"/>
  <c r="O249"/>
  <c r="I249"/>
  <c r="I223"/>
  <c r="O244"/>
  <c r="I244"/>
  <c r="O240"/>
  <c r="I240"/>
  <c r="O236"/>
  <c r="I236"/>
  <c r="O232"/>
  <c r="I232"/>
  <c r="O228"/>
  <c r="I228"/>
  <c r="O224"/>
  <c r="I224"/>
  <c r="I159"/>
  <c r="O219"/>
  <c r="I219"/>
  <c r="O215"/>
  <c r="I215"/>
  <c r="O211"/>
  <c r="I211"/>
  <c r="O207"/>
  <c r="I207"/>
  <c r="O203"/>
  <c r="I203"/>
  <c r="O199"/>
  <c r="I199"/>
  <c r="O195"/>
  <c r="I195"/>
  <c r="O191"/>
  <c r="I191"/>
  <c r="O188"/>
  <c r="I188"/>
  <c r="O184"/>
  <c r="I184"/>
  <c r="O180"/>
  <c r="I180"/>
  <c r="O176"/>
  <c r="I176"/>
  <c r="O172"/>
  <c r="I172"/>
  <c r="O168"/>
  <c r="I168"/>
  <c r="O164"/>
  <c r="I164"/>
  <c r="O160"/>
  <c r="I160"/>
  <c r="I130"/>
  <c r="O155"/>
  <c r="I155"/>
  <c r="O151"/>
  <c r="I151"/>
  <c r="O147"/>
  <c r="I147"/>
  <c r="O143"/>
  <c r="I143"/>
  <c r="O139"/>
  <c r="I139"/>
  <c r="O135"/>
  <c r="I135"/>
  <c r="O131"/>
  <c r="I131"/>
  <c r="I77"/>
  <c r="O126"/>
  <c r="I126"/>
  <c r="O122"/>
  <c r="I122"/>
  <c r="O118"/>
  <c r="I118"/>
  <c r="O114"/>
  <c r="I114"/>
  <c r="O110"/>
  <c r="I110"/>
  <c r="O106"/>
  <c r="I106"/>
  <c r="O102"/>
  <c r="I102"/>
  <c r="O98"/>
  <c r="I98"/>
  <c r="O94"/>
  <c r="I94"/>
  <c r="O90"/>
  <c r="I90"/>
  <c r="O86"/>
  <c r="I86"/>
  <c r="O82"/>
  <c r="I82"/>
  <c r="O78"/>
  <c r="I78"/>
  <c r="I24"/>
  <c r="O73"/>
  <c r="I73"/>
  <c r="O69"/>
  <c r="I69"/>
  <c r="O65"/>
  <c r="I65"/>
  <c r="O61"/>
  <c r="I61"/>
  <c r="O57"/>
  <c r="I57"/>
  <c r="O53"/>
  <c r="I53"/>
  <c r="O49"/>
  <c r="I49"/>
  <c r="O45"/>
  <c r="I45"/>
  <c r="O41"/>
  <c r="I41"/>
  <c r="O37"/>
  <c r="I37"/>
  <c r="O33"/>
  <c r="I33"/>
  <c r="O29"/>
  <c r="I29"/>
  <c r="O25"/>
  <c r="I25"/>
  <c r="I8"/>
  <c r="O20"/>
  <c r="I20"/>
  <c r="O16"/>
  <c r="I16"/>
  <c r="O13"/>
  <c r="I13"/>
  <c r="O9"/>
  <c r="I9"/>
  <c i="20" r="I3"/>
  <c r="I279"/>
  <c r="O331"/>
  <c r="I331"/>
  <c r="O327"/>
  <c r="I327"/>
  <c r="O323"/>
  <c r="I323"/>
  <c r="O319"/>
  <c r="I319"/>
  <c r="O315"/>
  <c r="I315"/>
  <c r="O311"/>
  <c r="I311"/>
  <c r="O307"/>
  <c r="I307"/>
  <c r="O303"/>
  <c r="I303"/>
  <c r="O299"/>
  <c r="I299"/>
  <c r="O295"/>
  <c r="I295"/>
  <c r="O292"/>
  <c r="I292"/>
  <c r="O288"/>
  <c r="I288"/>
  <c r="O284"/>
  <c r="I284"/>
  <c r="O280"/>
  <c r="I280"/>
  <c r="I254"/>
  <c r="O275"/>
  <c r="I275"/>
  <c r="O271"/>
  <c r="I271"/>
  <c r="O267"/>
  <c r="I267"/>
  <c r="O263"/>
  <c r="I263"/>
  <c r="O259"/>
  <c r="I259"/>
  <c r="O255"/>
  <c r="I255"/>
  <c r="I217"/>
  <c r="O250"/>
  <c r="I250"/>
  <c r="O246"/>
  <c r="I246"/>
  <c r="O242"/>
  <c r="I242"/>
  <c r="O238"/>
  <c r="I238"/>
  <c r="O234"/>
  <c r="I234"/>
  <c r="O230"/>
  <c r="I230"/>
  <c r="O226"/>
  <c r="I226"/>
  <c r="O222"/>
  <c r="I222"/>
  <c r="O218"/>
  <c r="I218"/>
  <c r="I184"/>
  <c r="O213"/>
  <c r="I213"/>
  <c r="O209"/>
  <c r="I209"/>
  <c r="O205"/>
  <c r="I205"/>
  <c r="O201"/>
  <c r="I201"/>
  <c r="O197"/>
  <c r="I197"/>
  <c r="O193"/>
  <c r="I193"/>
  <c r="O189"/>
  <c r="I189"/>
  <c r="O185"/>
  <c r="I185"/>
  <c r="I131"/>
  <c r="O180"/>
  <c r="I180"/>
  <c r="O176"/>
  <c r="I176"/>
  <c r="O172"/>
  <c r="I172"/>
  <c r="O168"/>
  <c r="I168"/>
  <c r="O164"/>
  <c r="I164"/>
  <c r="O160"/>
  <c r="I160"/>
  <c r="O156"/>
  <c r="I156"/>
  <c r="O152"/>
  <c r="I152"/>
  <c r="O148"/>
  <c r="I148"/>
  <c r="O144"/>
  <c r="I144"/>
  <c r="O140"/>
  <c r="I140"/>
  <c r="O136"/>
  <c r="I136"/>
  <c r="O132"/>
  <c r="I132"/>
  <c r="I106"/>
  <c r="O127"/>
  <c r="I127"/>
  <c r="O123"/>
  <c r="I123"/>
  <c r="O119"/>
  <c r="I119"/>
  <c r="O115"/>
  <c r="I115"/>
  <c r="O111"/>
  <c r="I111"/>
  <c r="O107"/>
  <c r="I107"/>
  <c r="I69"/>
  <c r="O102"/>
  <c r="I102"/>
  <c r="O98"/>
  <c r="I98"/>
  <c r="O94"/>
  <c r="I94"/>
  <c r="O90"/>
  <c r="I90"/>
  <c r="O86"/>
  <c r="I86"/>
  <c r="O82"/>
  <c r="I82"/>
  <c r="O78"/>
  <c r="I78"/>
  <c r="O74"/>
  <c r="I74"/>
  <c r="O70"/>
  <c r="I70"/>
  <c r="I24"/>
  <c r="O65"/>
  <c r="I65"/>
  <c r="O61"/>
  <c r="I61"/>
  <c r="O57"/>
  <c r="I57"/>
  <c r="O53"/>
  <c r="I53"/>
  <c r="O49"/>
  <c r="I49"/>
  <c r="O45"/>
  <c r="I45"/>
  <c r="O41"/>
  <c r="I41"/>
  <c r="O37"/>
  <c r="I37"/>
  <c r="O33"/>
  <c r="I33"/>
  <c r="O29"/>
  <c r="I29"/>
  <c r="O25"/>
  <c r="I25"/>
  <c r="I8"/>
  <c r="O20"/>
  <c r="I20"/>
  <c r="O16"/>
  <c r="I16"/>
  <c r="O13"/>
  <c r="I13"/>
  <c r="O9"/>
  <c r="I9"/>
  <c i="19" r="I3"/>
  <c r="I207"/>
  <c r="O231"/>
  <c r="I231"/>
  <c r="O227"/>
  <c r="I227"/>
  <c r="O223"/>
  <c r="I223"/>
  <c r="O219"/>
  <c r="I219"/>
  <c r="O216"/>
  <c r="I216"/>
  <c r="O212"/>
  <c r="I212"/>
  <c r="O208"/>
  <c r="I208"/>
  <c r="I186"/>
  <c r="O203"/>
  <c r="I203"/>
  <c r="O199"/>
  <c r="I199"/>
  <c r="O195"/>
  <c r="I195"/>
  <c r="O191"/>
  <c r="I191"/>
  <c r="O187"/>
  <c r="I187"/>
  <c r="I161"/>
  <c r="O182"/>
  <c r="I182"/>
  <c r="O178"/>
  <c r="I178"/>
  <c r="O174"/>
  <c r="I174"/>
  <c r="O170"/>
  <c r="I170"/>
  <c r="O166"/>
  <c r="I166"/>
  <c r="O162"/>
  <c r="I162"/>
  <c r="I140"/>
  <c r="O157"/>
  <c r="I157"/>
  <c r="O153"/>
  <c r="I153"/>
  <c r="O149"/>
  <c r="I149"/>
  <c r="O145"/>
  <c r="I145"/>
  <c r="O141"/>
  <c r="I141"/>
  <c r="I107"/>
  <c r="O136"/>
  <c r="I136"/>
  <c r="O132"/>
  <c r="I132"/>
  <c r="O128"/>
  <c r="I128"/>
  <c r="O124"/>
  <c r="I124"/>
  <c r="O120"/>
  <c r="I120"/>
  <c r="O116"/>
  <c r="I116"/>
  <c r="O112"/>
  <c r="I112"/>
  <c r="O108"/>
  <c r="I108"/>
  <c r="I86"/>
  <c r="O103"/>
  <c r="I103"/>
  <c r="O99"/>
  <c r="I99"/>
  <c r="O95"/>
  <c r="I95"/>
  <c r="O91"/>
  <c r="I91"/>
  <c r="O87"/>
  <c r="I87"/>
  <c r="I61"/>
  <c r="O82"/>
  <c r="I82"/>
  <c r="O78"/>
  <c r="I78"/>
  <c r="O74"/>
  <c r="I74"/>
  <c r="O70"/>
  <c r="I70"/>
  <c r="O66"/>
  <c r="I66"/>
  <c r="O62"/>
  <c r="I62"/>
  <c r="I24"/>
  <c r="O57"/>
  <c r="I57"/>
  <c r="O53"/>
  <c r="I53"/>
  <c r="O49"/>
  <c r="I49"/>
  <c r="O45"/>
  <c r="I45"/>
  <c r="O41"/>
  <c r="I41"/>
  <c r="O37"/>
  <c r="I37"/>
  <c r="O33"/>
  <c r="I33"/>
  <c r="O29"/>
  <c r="I29"/>
  <c r="O25"/>
  <c r="I25"/>
  <c r="I8"/>
  <c r="O20"/>
  <c r="I20"/>
  <c r="O16"/>
  <c r="I16"/>
  <c r="O13"/>
  <c r="I13"/>
  <c r="O9"/>
  <c r="I9"/>
  <c i="18" r="I3"/>
  <c r="I372"/>
  <c r="O440"/>
  <c r="I440"/>
  <c r="O437"/>
  <c r="I437"/>
  <c r="O433"/>
  <c r="I433"/>
  <c r="O429"/>
  <c r="I429"/>
  <c r="O426"/>
  <c r="I426"/>
  <c r="O423"/>
  <c r="I423"/>
  <c r="O419"/>
  <c r="I419"/>
  <c r="O416"/>
  <c r="I416"/>
  <c r="O412"/>
  <c r="I412"/>
  <c r="O408"/>
  <c r="I408"/>
  <c r="O404"/>
  <c r="I404"/>
  <c r="O400"/>
  <c r="I400"/>
  <c r="O396"/>
  <c r="I396"/>
  <c r="O392"/>
  <c r="I392"/>
  <c r="O389"/>
  <c r="I389"/>
  <c r="O385"/>
  <c r="I385"/>
  <c r="O381"/>
  <c r="I381"/>
  <c r="O377"/>
  <c r="I377"/>
  <c r="O373"/>
  <c r="I373"/>
  <c r="I345"/>
  <c r="O368"/>
  <c r="I368"/>
  <c r="O365"/>
  <c r="I365"/>
  <c r="O362"/>
  <c r="I362"/>
  <c r="O358"/>
  <c r="I358"/>
  <c r="O354"/>
  <c r="I354"/>
  <c r="O350"/>
  <c r="I350"/>
  <c r="O346"/>
  <c r="I346"/>
  <c r="I324"/>
  <c r="O341"/>
  <c r="I341"/>
  <c r="O337"/>
  <c r="I337"/>
  <c r="O333"/>
  <c r="I333"/>
  <c r="O329"/>
  <c r="I329"/>
  <c r="O325"/>
  <c r="I325"/>
  <c r="I319"/>
  <c r="O320"/>
  <c r="I320"/>
  <c r="I286"/>
  <c r="O315"/>
  <c r="I315"/>
  <c r="O311"/>
  <c r="I311"/>
  <c r="O307"/>
  <c r="I307"/>
  <c r="O303"/>
  <c r="I303"/>
  <c r="O299"/>
  <c r="I299"/>
  <c r="O295"/>
  <c r="I295"/>
  <c r="O291"/>
  <c r="I291"/>
  <c r="O287"/>
  <c r="I287"/>
  <c r="I218"/>
  <c r="O282"/>
  <c r="I282"/>
  <c r="O278"/>
  <c r="I278"/>
  <c r="O274"/>
  <c r="I274"/>
  <c r="O270"/>
  <c r="I270"/>
  <c r="O266"/>
  <c r="I266"/>
  <c r="O262"/>
  <c r="I262"/>
  <c r="O258"/>
  <c r="I258"/>
  <c r="O255"/>
  <c r="I255"/>
  <c r="O252"/>
  <c r="I252"/>
  <c r="O249"/>
  <c r="I249"/>
  <c r="O246"/>
  <c r="I246"/>
  <c r="O243"/>
  <c r="I243"/>
  <c r="O239"/>
  <c r="I239"/>
  <c r="O235"/>
  <c r="I235"/>
  <c r="O231"/>
  <c r="I231"/>
  <c r="O227"/>
  <c r="I227"/>
  <c r="O223"/>
  <c r="I223"/>
  <c r="O219"/>
  <c r="I219"/>
  <c r="I170"/>
  <c r="O214"/>
  <c r="I214"/>
  <c r="O210"/>
  <c r="I210"/>
  <c r="O206"/>
  <c r="I206"/>
  <c r="O202"/>
  <c r="I202"/>
  <c r="O198"/>
  <c r="I198"/>
  <c r="O195"/>
  <c r="I195"/>
  <c r="O191"/>
  <c r="I191"/>
  <c r="O187"/>
  <c r="I187"/>
  <c r="O183"/>
  <c r="I183"/>
  <c r="O179"/>
  <c r="I179"/>
  <c r="O175"/>
  <c r="I175"/>
  <c r="O171"/>
  <c r="I171"/>
  <c r="I89"/>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24"/>
  <c r="O85"/>
  <c r="I85"/>
  <c r="O81"/>
  <c r="I81"/>
  <c r="O77"/>
  <c r="I77"/>
  <c r="O73"/>
  <c r="I73"/>
  <c r="O69"/>
  <c r="I69"/>
  <c r="O65"/>
  <c r="I65"/>
  <c r="O61"/>
  <c r="I61"/>
  <c r="O57"/>
  <c r="I57"/>
  <c r="O53"/>
  <c r="I53"/>
  <c r="O49"/>
  <c r="I49"/>
  <c r="O45"/>
  <c r="I45"/>
  <c r="O41"/>
  <c r="I41"/>
  <c r="O37"/>
  <c r="I37"/>
  <c r="O33"/>
  <c r="I33"/>
  <c r="O29"/>
  <c r="I29"/>
  <c r="O25"/>
  <c r="I25"/>
  <c r="I8"/>
  <c r="O20"/>
  <c r="I20"/>
  <c r="O16"/>
  <c r="I16"/>
  <c r="O13"/>
  <c r="I13"/>
  <c r="O9"/>
  <c r="I9"/>
  <c i="17" r="I3"/>
  <c r="I8"/>
  <c r="O33"/>
  <c r="I33"/>
  <c r="O29"/>
  <c r="I29"/>
  <c r="O25"/>
  <c r="I25"/>
  <c r="O21"/>
  <c r="I21"/>
  <c r="O17"/>
  <c r="I17"/>
  <c r="O13"/>
  <c r="I13"/>
  <c r="O9"/>
  <c r="I9"/>
  <c i="16" r="I3"/>
  <c r="I8"/>
  <c r="O69"/>
  <c r="I69"/>
  <c r="O65"/>
  <c r="I65"/>
  <c r="O61"/>
  <c r="I61"/>
  <c r="O57"/>
  <c r="I57"/>
  <c r="O53"/>
  <c r="I53"/>
  <c r="O49"/>
  <c r="I49"/>
  <c r="O45"/>
  <c r="I45"/>
  <c r="O41"/>
  <c r="I41"/>
  <c r="O37"/>
  <c r="I37"/>
  <c r="O33"/>
  <c r="I33"/>
  <c r="O29"/>
  <c r="I29"/>
  <c r="O25"/>
  <c r="I25"/>
  <c r="O21"/>
  <c r="I21"/>
  <c r="O17"/>
  <c r="I17"/>
  <c r="O13"/>
  <c r="I13"/>
  <c r="O9"/>
  <c r="I9"/>
  <c i="15" r="I3"/>
  <c r="I8"/>
  <c r="O9"/>
  <c r="I9"/>
  <c i="14"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3"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2"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1"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0"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9"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8"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211"/>
  <c r="O248"/>
  <c r="I248"/>
  <c r="O244"/>
  <c r="I244"/>
  <c r="O240"/>
  <c r="I240"/>
  <c r="O236"/>
  <c r="I236"/>
  <c r="O232"/>
  <c r="I232"/>
  <c r="O228"/>
  <c r="I228"/>
  <c r="O224"/>
  <c r="I224"/>
  <c r="O220"/>
  <c r="I220"/>
  <c r="O216"/>
  <c r="I216"/>
  <c r="O212"/>
  <c r="I212"/>
  <c r="I206"/>
  <c r="O207"/>
  <c r="I207"/>
  <c r="I201"/>
  <c r="O202"/>
  <c r="I202"/>
  <c r="I144"/>
  <c r="O197"/>
  <c r="I197"/>
  <c r="O193"/>
  <c r="I193"/>
  <c r="O189"/>
  <c r="I189"/>
  <c r="O185"/>
  <c r="I185"/>
  <c r="O181"/>
  <c r="I181"/>
  <c r="O177"/>
  <c r="I177"/>
  <c r="O173"/>
  <c r="I173"/>
  <c r="O169"/>
  <c r="I169"/>
  <c r="O165"/>
  <c r="I165"/>
  <c r="O161"/>
  <c r="I161"/>
  <c r="O157"/>
  <c r="I157"/>
  <c r="O153"/>
  <c r="I153"/>
  <c r="O149"/>
  <c r="I149"/>
  <c r="O145"/>
  <c r="I145"/>
  <c r="I115"/>
  <c r="O140"/>
  <c r="I140"/>
  <c r="O136"/>
  <c r="I136"/>
  <c r="O132"/>
  <c r="I132"/>
  <c r="O128"/>
  <c r="I128"/>
  <c r="O124"/>
  <c r="I124"/>
  <c r="O120"/>
  <c r="I120"/>
  <c r="O116"/>
  <c r="I116"/>
  <c r="I102"/>
  <c r="O111"/>
  <c r="I111"/>
  <c r="O107"/>
  <c r="I107"/>
  <c r="O103"/>
  <c r="I103"/>
  <c r="I33"/>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4" r="I3"/>
  <c r="I205"/>
  <c r="O234"/>
  <c r="I234"/>
  <c r="O230"/>
  <c r="I230"/>
  <c r="O226"/>
  <c r="I226"/>
  <c r="O222"/>
  <c r="I222"/>
  <c r="O218"/>
  <c r="I218"/>
  <c r="O214"/>
  <c r="I214"/>
  <c r="O210"/>
  <c r="I210"/>
  <c r="O206"/>
  <c r="I206"/>
  <c r="I160"/>
  <c r="O201"/>
  <c r="I201"/>
  <c r="O197"/>
  <c r="I197"/>
  <c r="O193"/>
  <c r="I193"/>
  <c r="O189"/>
  <c r="I189"/>
  <c r="O185"/>
  <c r="I185"/>
  <c r="O181"/>
  <c r="I181"/>
  <c r="O177"/>
  <c r="I177"/>
  <c r="O173"/>
  <c r="I173"/>
  <c r="O169"/>
  <c r="I169"/>
  <c r="O165"/>
  <c r="I165"/>
  <c r="O161"/>
  <c r="I161"/>
  <c r="I135"/>
  <c r="O156"/>
  <c r="I156"/>
  <c r="O152"/>
  <c r="I152"/>
  <c r="O148"/>
  <c r="I148"/>
  <c r="O144"/>
  <c r="I144"/>
  <c r="O140"/>
  <c r="I140"/>
  <c r="O136"/>
  <c r="I136"/>
  <c r="I114"/>
  <c r="O131"/>
  <c r="I131"/>
  <c r="O127"/>
  <c r="I127"/>
  <c r="O123"/>
  <c r="I123"/>
  <c r="O119"/>
  <c r="I119"/>
  <c r="O115"/>
  <c r="I115"/>
  <c r="I13"/>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3" r="I3"/>
  <c r="I8"/>
  <c r="O9"/>
  <c r="I9"/>
  <c i="2" r="I3"/>
  <c r="I8"/>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<sst xmlns="http://schemas.openxmlformats.org/spreadsheetml/2006/main">
  <si>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</si>
  <si>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</si>
  <si>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</si>
  <si>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obchvat_ DOD 15</t>
  </si>
  <si>
    <t>Celková cena bez DPH:</t>
  </si>
  <si>
    <t>Celková cena s DPH:</t>
  </si>
  <si>
    <t>Objekt</t>
  </si>
  <si>
    <t>Popis</t>
  </si>
  <si>
    <t>Cena bez DPH</t>
  </si>
  <si>
    <t>DPH</t>
  </si>
  <si>
    <t>Cena s DPH</t>
  </si>
  <si>
    <t>SO 000</t>
  </si>
  <si>
    <t>Vedlejší a ostatní náklady</t>
  </si>
  <si>
    <t>SO 001</t>
  </si>
  <si>
    <t>Demolice objektu p.č. st. 350 - objekt již zrealizován</t>
  </si>
  <si>
    <t>SO 101</t>
  </si>
  <si>
    <t>Hlavní trasa silnice I/14</t>
  </si>
  <si>
    <t>SO 110</t>
  </si>
  <si>
    <t>Okružní křižovatka v km 1,690</t>
  </si>
  <si>
    <t>SO 111</t>
  </si>
  <si>
    <t>Okružní křižovatka v km 0,023</t>
  </si>
  <si>
    <t>SO 111.1</t>
  </si>
  <si>
    <t>Okružní křižovatka v km 0,023 - SS KHK</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</si>
  <si>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</si>
  <si>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</si>
  <si>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</si>
  <si>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</si>
  <si>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</si>
  <si>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</si>
  <si>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</si>
  <si>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</si>
  <si>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</si>
  <si>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</si>
  <si>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</si>
  <si>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</si>
  <si>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</si>
  <si>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</si>
  <si>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</si>
  <si>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</si>
  <si>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</si>
  <si>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</si>
  <si>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</si>
  <si>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</si>
  <si>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</si>
  <si>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</si>
  <si>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</si>
  <si>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</si>
  <si>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</si>
  <si>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</si>
  <si>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</si>
  <si>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</si>
  <si>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</si>
  <si>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</si>
  <si>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</si>
  <si>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</si>
  <si>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</si>
  <si>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</si>
  <si>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</si>
  <si>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</si>
  <si>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</si>
  <si>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</si>
  <si>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</si>
  <si>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</si>
  <si>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</si>
  <si>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</si>
  <si>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</si>
  <si>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</si>
  <si>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</si>
  <si>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</si>
  <si>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</si>
  <si>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</si>
  <si>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</si>
  <si>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</si>
  <si>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</si>
  <si>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</si>
  <si>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</si>
  <si>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</si>
  <si>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</si>
  <si>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</si>
  <si>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</si>
  <si>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</si>
  <si>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</si>
  <si>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</si>
  <si>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t>
  </si>
  <si>
    <t>Vegetační úpravy</t>
  </si>
  <si>
    <t>SO 801.1</t>
  </si>
  <si>
    <t>Vegetační úpravy - náhradní výsadba</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</si>
  <si>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</si>
  <si>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</si>
  <si>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</si>
  <si>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</si>
  <si>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</si>
  <si>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</si>
  <si>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</si>
  <si>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</si>
  <si>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</si>
  <si>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</si>
  <si>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</si>
  <si>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</si>
  <si>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obchvat_ DOD 15</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</si>
  <si>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</si>
  <si>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</si>
  <si>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</si>
  <si>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</si>
  <si>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</si>
  <si>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</si>
  <si>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</si>
  <si>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</si>
  <si>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</si>
  <si>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</si>
  <si>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</si>
  <si>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</si>
  <si>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</si>
  <si>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</si>
  <si>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</si>
  <si>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</si>
  <si>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</si>
  <si>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</si>
  <si>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</si>
  <si>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</si>
  <si>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</si>
  <si>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 2024</t>
  </si>
  <si>
    <t>PP</t>
  </si>
  <si>
    <t>VV</t>
  </si>
  <si>
    <t xml:space="preserve">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</si>
  <si>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</si>
  <si>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</si>
  <si>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</si>
  <si>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</si>
  <si>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uložení._x000d_
Kompletní provedení. 1 = 1,000 [A]</t>
  </si>
  <si>
    <t>Položka zahrnuje:
- veškeré náklady spojené s ochranou inženýrských sítí
Položka nezahrnuje:
- x</t>
  </si>
  <si>
    <t>1</t>
  </si>
  <si>
    <t>Ochranna inženýrských sítí apod._x000d_
Kompletní dodávka. 1 = 1,000 [A]</t>
  </si>
  <si>
    <t>02811</t>
  </si>
  <si>
    <t>PRŮZKUMNÉ PRÁCE GEOTECHNICKÉ NA POVRCHU</t>
  </si>
  <si>
    <t>Doplňující geologický průzkum v případě potřeby, provedení zkušebních úseků a polní zkoušky._x000d_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</si>
  <si>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</si>
  <si>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</si>
  <si>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</si>
  <si>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zpráva._x000d_
Položka bude čerpána se souhlasem TDS a objednatele. 1 = 1,000 [A]</t>
  </si>
  <si>
    <t>02910</t>
  </si>
  <si>
    <t>OSTATNÍ POŽADAVKY - ZEMĚMĚŘIČSKÁ MĚŘENÍ</t>
  </si>
  <si>
    <t>OSTATNÍ POŽADAVKY - ZEMĚMĚŘIČSKÁ MĚŘENÍ_x000d_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</si>
  <si>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</si>
  <si>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</si>
  <si>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</si>
  <si>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</si>
  <si>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</si>
  <si>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</si>
  <si>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</si>
  <si>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</si>
  <si>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</si>
  <si>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</si>
  <si>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</si>
  <si>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</si>
  <si>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</si>
  <si>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</si>
  <si>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</si>
  <si>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</si>
  <si>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</si>
  <si>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</si>
  <si>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</si>
  <si>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</si>
  <si>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</si>
  <si>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</si>
  <si>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</si>
  <si>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</si>
  <si>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</si>
  <si>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</si>
  <si>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</si>
  <si>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</si>
  <si>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</si>
  <si>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</si>
  <si>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podobě._x000d_
Pasportizace nejbližších objektů ( budov )_x000d_
( před stavbou, v průběhu stavby 1 x za měsíc a po stavbě )_x000d_
- včetně provedení statického posudku budov_x000d_
- pasportizace sousedních pozemků_x000d_
- vše včetně vyhotovení fotodokumentace a videozáznamu, s potvrzením vlastníka_x000d_
objektu_x000d_
-případný odborný dozor v rámci položky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</si>
  <si>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</si>
  <si>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</si>
  <si>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</si>
  <si>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</si>
  <si>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</si>
  <si>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</si>
  <si>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</si>
  <si>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</si>
  <si>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</si>
  <si>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zahrnuje:_x000d_
Montáž a demontáž zařízení staveniště, včetně zajištění prostorů pro objednatele(stavební buňky/kanceláře). Položka obsahuje všechny poplatky spojené se zajištěním prostorů, včetně případných dočasných záborů během stavby – dle potřeb zhotovitele.  _x000d_
Kompletní provedení.  _x000d_
_x000d_
Zhotovitel zajistí pro provoz objednatele:_x000d_
-kancelář pro TDS, koordinátora BOZP a AD velikosti min. stavební "dvojbuňky"_x000d_
-zasedací místnost pro min. 12 osob_x000d_
-požadované vybavení:_x000d_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</si>
  <si>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</si>
  <si>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00000</t>
  </si>
  <si>
    <t>objekt již zrealizován</t>
  </si>
  <si>
    <t>M3</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</si>
  <si>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</si>
  <si>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</si>
  <si>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zahrnuje veškeré poplatky provozovateli skládky související s uložením odpadu na skládce.</t>
  </si>
  <si>
    <t>014101</t>
  </si>
  <si>
    <t>a</t>
  </si>
  <si>
    <t>POPLATKY ZA SKLÁDKU</t>
  </si>
  <si>
    <t>"z pol. 12573ca 12583c"_x000d_
 10830,04+8111,25 = 18941,290 [A]_x000d_
rýhy 1288,78 = 1288,780 [B]_x000d_
Celkové množství = 20230,070</t>
  </si>
  <si>
    <t>Zemní práce</t>
  </si>
  <si>
    <t>113763</t>
  </si>
  <si>
    <t>FRÉZOVÁNÍ DRÁŽKY PRŮŘEZU DO 300MM2 V ASFALTOVÉ VOZOVCE</t>
  </si>
  <si>
    <t>M</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</si>
  <si>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</si>
  <si>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</si>
  <si>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</si>
  <si>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</si>
  <si>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</si>
  <si>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</si>
  <si>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</si>
  <si>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</si>
  <si>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</si>
  <si>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</si>
  <si>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</si>
  <si>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</si>
  <si>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2494,094 = 2494,094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</si>
  <si>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</si>
  <si>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</si>
  <si>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</si>
  <si>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</si>
  <si>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</si>
  <si>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</si>
  <si>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</si>
  <si>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</si>
  <si>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</si>
  <si>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</si>
  <si>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</si>
  <si>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</si>
  <si>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</si>
  <si>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</si>
  <si>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</si>
  <si>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</si>
  <si>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</si>
  <si>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</si>
  <si>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</si>
  <si>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</si>
  <si>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</si>
  <si>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</si>
  <si>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</si>
  <si>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</si>
  <si>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</si>
  <si>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</si>
  <si>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</si>
  <si>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</si>
  <si>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</si>
  <si>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</si>
  <si>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</si>
  <si>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</si>
  <si>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</si>
  <si>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</si>
  <si>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</si>
  <si>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</si>
  <si>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17120</t>
  </si>
  <si>
    <t>ULOŽENÍ SYPANINY DO NÁSYPŮ A NA SKLÁDKY BEZ ZHUTNĚNÍ</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</si>
  <si>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</si>
  <si>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</si>
  <si>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na skládku 19041,29 = 19041,290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</si>
  <si>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</si>
  <si>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</si>
  <si>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</si>
  <si>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</si>
  <si>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</si>
  <si>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</si>
  <si>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</si>
  <si>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</si>
  <si>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</si>
  <si>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</si>
  <si>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</si>
  <si>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</si>
  <si>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</si>
  <si>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</si>
  <si>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</si>
  <si>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</si>
  <si>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</si>
  <si>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</si>
  <si>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3480,184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</si>
  <si>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</si>
  <si>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</si>
  <si>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</si>
  <si>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</si>
  <si>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</si>
  <si>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</si>
  <si>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</si>
  <si>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</si>
  <si>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</si>
  <si>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t>
  </si>
  <si>
    <t>Základy</t>
  </si>
  <si>
    <t>21152</t>
  </si>
  <si>
    <t>SANAČNÍ ŽEBRA Z KAMENIVA DRCENÉHO</t>
  </si>
  <si>
    <t>Položka bude čerpána se souhlasem TDS a objednatele. "kamenivo fr. 63/125 mm, pro výpočet výměry uvažovány následující rozměry šířka*tlouštka*průměrná délka svahů,odborný odhad 35 ks na každé straně svahu zářezu Z6"_x000d_
 2*35*1,5*0,3*15 = 472,500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</si>
  <si>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</si>
  <si>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</si>
  <si>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</si>
  <si>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Položka bude čerpána se souhlasem TDS a objednatele. "min. 300g/m2 průměrný rozměr žebra 1,5*0,3 textilie uvažována ve dně a na boku žebra, rozměr uvažován 1,5+2*0,3*"_x000d_
 2*35*2,1*15 = 2205,000 [B]</t>
  </si>
  <si>
    <t>položka zahrnuje dodávku předepsané geotextilie, mimostaveništní a vnitrostaveništní dopravu a její uložení včetně potřebných přesahů (nezapočítávají se do výměry)</t>
  </si>
  <si>
    <t>21264</t>
  </si>
  <si>
    <t>TRATIVODY KOMPLET Z TRUB Z PLAST HMOT DN DO 200MM</t>
  </si>
  <si>
    <t>Položka bude čerpána se souhlasem TDS a objednatele. "pro svahová žebra"_x000d_
 "podélná drenáž kruhového tvaru z plastu DN 160, pevnost SN 8, do štěrkopískového zlože tl. 0,1m, obsyp drenáže kamenivem HDK 8/32,včtně případného zaustění pro odvodnění"_x000d_
 výpočet ze situace; 702+2*95 = 892,000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</si>
  <si>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</si>
  <si>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</si>
  <si>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</si>
  <si>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Položka bude čerpána se souhlasem TDS a objednatele. "Netkaná; 300g/m2;"_x000d_
 19970,75mezi AZ a konstrukčními vrstvami vozovky = 19970,750 [A]_x000d_
separační a filtrační pro plošný drén v zářezu 300g/m2 specifikace dle TP 97 12434kolem uvažovaného plošného drenu = 12434,000 [B]_x000d_
Celkové množství = 32404,750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</si>
  <si>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</si>
  <si>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</si>
  <si>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</si>
  <si>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Položka bude čerpána se souhlasem TDS a objednatele. "opláštění trativodů,""Do drenážní rýhy (průměrná délka v řezu 1,95 m);""netkaná; 300 g/m2""výpočet délka*délka v řezu; "_x000d_
 892*1,95 = 1739,400 [A]</t>
  </si>
  <si>
    <t>4</t>
  </si>
  <si>
    <t>Vodorovné konstrukce</t>
  </si>
  <si>
    <t>451312</t>
  </si>
  <si>
    <t>PODKLADNÍ A VÝPLŇOVÉ VRSTVY Z PROSTÉHO BETONU C12/15</t>
  </si>
  <si>
    <t>Vyrovnání skalního podloží vrstvou betonu C 12/15 v souladu s ČSN 736133 Tl. 50 mm; aktivní zóna v místě skalního podloží 4315*0,05 = 215,750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</si>
  <si>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</si>
  <si>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</si>
  <si>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</si>
  <si>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</si>
  <si>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</si>
  <si>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</si>
  <si>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</si>
  <si>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</si>
  <si>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</si>
  <si>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</si>
  <si>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Položka bude čerpána se souhlasem TDS a objednatele. "ŠD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</si>
  <si>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</si>
  <si>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</si>
  <si>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</si>
  <si>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</si>
  <si>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</si>
  <si>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</si>
  <si>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</si>
  <si>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</si>
  <si>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</si>
  <si>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</si>
  <si>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</si>
  <si>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</si>
  <si>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</si>
  <si>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</si>
  <si>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</si>
  <si>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</si>
  <si>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 4992,687</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</si>
  <si>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</si>
  <si>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</si>
  <si>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</si>
  <si>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</si>
  <si>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</si>
  <si>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</si>
  <si>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</si>
  <si>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</si>
  <si>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</si>
  <si>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</si>
  <si>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28590,121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</si>
  <si>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</si>
  <si>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</si>
  <si>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</si>
  <si>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</si>
  <si>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</si>
  <si>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</si>
  <si>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</si>
  <si>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</si>
  <si>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</si>
  <si>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</si>
  <si>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</si>
  <si>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</si>
  <si>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</si>
  <si>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</si>
  <si>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</si>
  <si>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</si>
  <si>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</si>
  <si>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</si>
  <si>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</si>
  <si>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</si>
  <si>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</si>
  <si>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</si>
  <si>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t>
  </si>
  <si>
    <t>Ostatní konstrukce a práce</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</si>
  <si>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</si>
  <si>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</si>
  <si>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</si>
  <si>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</si>
  <si>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</si>
  <si>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</si>
  <si>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</si>
  <si>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</si>
  <si>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</si>
  <si>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</si>
  <si>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</si>
  <si>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</si>
  <si>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</si>
  <si>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</si>
  <si>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</si>
  <si>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</si>
  <si>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</si>
  <si>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</si>
  <si>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</si>
  <si>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</si>
  <si>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</si>
  <si>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</si>
  <si>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</si>
  <si>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</si>
  <si>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</si>
  <si>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</si>
  <si>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</si>
  <si>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</si>
  <si>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</si>
  <si>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</si>
  <si>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</si>
  <si>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</si>
  <si>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</si>
  <si>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338,1-177,1 = 161,000 [A]</t>
  </si>
  <si>
    <t>014131</t>
  </si>
  <si>
    <t>POPLATKY ZA SKLÁDKU TYP S-NO (NEBEZPEČNÝ ODPAD)</t>
  </si>
  <si>
    <t>ZSA T4 177,1 = 177,100 [A]</t>
  </si>
  <si>
    <t>Položka zahrnuje:
- veškeré poplatky provozovateli skládky související s uložením odpadu na skládce.
Položka nezahrnuje:
- x</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</si>
  <si>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</si>
  <si>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</si>
  <si>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</si>
  <si>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</si>
  <si>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</si>
  <si>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</si>
  <si>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</si>
  <si>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</si>
  <si>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</si>
  <si>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"předpoklad zpětného zabudování do stavby; povinný odkup zhotovitelem, v případě, že není možné využití materiálu v rámci stavby bez poplatku za skládku_x000d_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</si>
  <si>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</si>
  <si>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</si>
  <si>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</si>
  <si>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315,375+292,829 = 608,204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</si>
  <si>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</si>
  <si>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</si>
  <si>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</si>
  <si>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</si>
  <si>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</si>
  <si>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</si>
  <si>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</si>
  <si>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</si>
  <si>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</si>
  <si>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17581</t>
  </si>
  <si>
    <t>OBSYP POTRUBÍ A OBJEKTŮ Z NAKUPOVANÝCH MATERIÁLŮ</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</si>
  <si>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</si>
  <si>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</si>
  <si>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</si>
  <si>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</si>
  <si>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518,75*0,3podorničí na OK = 155,625 [B]_x000d_
 Celkem: A+B = 315,375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</si>
  <si>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</si>
  <si>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</si>
  <si>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</si>
  <si>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</si>
  <si>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</si>
  <si>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</si>
  <si>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</si>
  <si>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T</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</si>
  <si>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</si>
  <si>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</si>
  <si>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</si>
  <si>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</si>
  <si>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</si>
  <si>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</si>
  <si>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</si>
  <si>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</si>
  <si>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</si>
  <si>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</si>
  <si>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</si>
  <si>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</si>
  <si>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</si>
  <si>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</si>
  <si>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</si>
  <si>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</si>
  <si>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</si>
  <si>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</si>
  <si>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</si>
  <si>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</si>
  <si>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</si>
  <si>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</si>
  <si>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</si>
  <si>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</si>
  <si>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</si>
  <si>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</si>
  <si>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</si>
  <si>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574D68</t>
  </si>
  <si>
    <t>ASFALTOVÝ BETON PRO LOŽNÍ VRSTVY MODIFIK ACL 22+, 22S TL. 70MM</t>
  </si>
  <si>
    <t>"ACL 22S PMB 25/55-60; Tl. 70 mm"_x000d_
 2696,78 = 2696,780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</si>
  <si>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</si>
  <si>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</si>
  <si>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</si>
  <si>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</si>
  <si>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</si>
  <si>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</si>
  <si>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</si>
  <si>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</si>
  <si>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</si>
  <si>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</si>
  <si>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</si>
  <si>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</si>
  <si>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582611</t>
  </si>
  <si>
    <t>KRYTY Z BETON DLAŽDIC SE ZÁMKEM ŠEDÝCH TL 60MM DO LOŽE Z KAM</t>
  </si>
  <si>
    <t>"Dlažba beton. 0,06m, lože 4/8drť 0,04 m"_x000d_
 100,5 = 100,500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</si>
  <si>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</si>
  <si>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t>
  </si>
  <si>
    <t>Přidružená stavební výroba</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</si>
  <si>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</si>
  <si>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</si>
  <si>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</si>
  <si>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</si>
  <si>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t>
  </si>
  <si>
    <t>Potrubí</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</si>
  <si>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</si>
  <si>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</si>
  <si>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</si>
  <si>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</si>
  <si>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</si>
  <si>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</si>
  <si>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</si>
  <si>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</si>
  <si>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</si>
  <si>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</si>
  <si>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</si>
  <si>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</si>
  <si>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</si>
  <si>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</si>
  <si>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</si>
  <si>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</si>
  <si>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</si>
  <si>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</si>
  <si>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</si>
  <si>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</si>
  <si>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</si>
  <si>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</si>
  <si>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</si>
  <si>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</si>
  <si>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</si>
  <si>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</si>
  <si>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</si>
  <si>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</si>
  <si>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</si>
  <si>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</si>
  <si>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</si>
  <si>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</si>
  <si>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</si>
  <si>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</si>
  <si>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</si>
  <si>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</si>
  <si>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2136,408 z pol. 12573c = 2136,408 [A]</t>
  </si>
  <si>
    <t>pol. 11332 kamenivo 593,972 = 593,972 [A]_x000d_
 pol. 96613 kámen 9,14 = 9,140 [B]_x000d_
Celkové množství = 603,112</t>
  </si>
  <si>
    <t>pol. 11318 dlažba 2,47 = 2,470 [A]_x000d_
 pol. 11328 žlab 212*0,6*0,1 = 12,720 [B]_x000d_
 pol. 11334 podklad 374,669 = 374,669 [C]_x000d_
 pol. 11335 beton 4,57 = 4,570 [D]_x000d_
 pol. 11352 obrub 214,5*0,25*0,15 = 8,044 [E]_x000d_
Celkové množství = 402,473</t>
  </si>
  <si>
    <t xml:space="preserve">železobeton  32,5*0,4/2,5 = 5,200 [A]_x000d_
pol. 96616 32,212 = 32,212 [C]_x000d_
Celkové množství = 37,412</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</si>
  <si>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</si>
  <si>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</si>
  <si>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</si>
  <si>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</si>
  <si>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</si>
  <si>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</si>
  <si>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11328</t>
  </si>
  <si>
    <t>ODSTRANĚNÍ PŘÍKOPŮ, ŽLABŮ A RIGOLŮ Z PŘÍKOPOVÝCH TVÁRNIC</t>
  </si>
  <si>
    <t>212 = 212,000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</si>
  <si>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</si>
  <si>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 593,972</t>
  </si>
  <si>
    <t>11334</t>
  </si>
  <si>
    <t>ODSTRANĚNÍ PODKLADU ZPEVNĚNÝCH PLOCH S CEMENT POJIVEM</t>
  </si>
  <si>
    <t xml:space="preserve">"odvoz  na skládku, včetně rozvozných vzdáleností"_x000d_
 "plocha *tl.; SC vozovky hlavni 0,19m"_x000d_
 1724,0*1,025*0,19 = 335,749 [A]_x000d_
 "plocha *tl.; SC prstenec OK 0,20m"_x000d_
 190*1,025*0,2 = 38,950 [B]_x000d_
 Celkem: A+B = 374,699 [C]</t>
  </si>
  <si>
    <t>11335</t>
  </si>
  <si>
    <t>ODSTRANĚNÍ PODKLADU ZPEVNĚNÝCH PLOCH Z BETONU</t>
  </si>
  <si>
    <t>větev C 22,7*0,1 = 2,270 [B]_x000d_
větev D 23*0,1 = 2,300 [C]_x000d_
Celkové množství = 4,570</t>
  </si>
  <si>
    <t xml:space="preserve">7,6+206,9 odvoz  na skládku, včetně rozvozných vzdáleností = 214,500 [A]</t>
  </si>
  <si>
    <t xml:space="preserve">"předpoklad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 252,195</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</si>
  <si>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</si>
  <si>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1966,434 m3 = 1966,434 [A]</t>
  </si>
  <si>
    <t>"natěžení a dovoz ornice z mezideponie, včetně rozvozných vzdáleností"_x000d_
 "ornice"_x000d_
 265,737+280,517 = 546,254 [A]</t>
  </si>
  <si>
    <t>"natěžení a dovoz zeminy na skládku, včetně rozvozných vzdáleností"_x000d_
 2136,408 na skládku = 2136,408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</si>
  <si>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 164,974</t>
  </si>
  <si>
    <t>17110</t>
  </si>
  <si>
    <t>ULOŽENÍ SYPANINY DO NÁSYPŮ SE ZHUTNĚNÍM</t>
  </si>
  <si>
    <t>638,31m3 přebytek k využití na stavbě z SO 121 = 638,310 [A]</t>
  </si>
  <si>
    <t>na mezideponii 1966,434+169,974 = 2136,408 [A]</t>
  </si>
  <si>
    <t>"uložení na skládku z. pol. 12573 c"_x000d_
 2136,408 = 2136,408 [A]</t>
  </si>
  <si>
    <t>násyp včetně valu s odpočtem zeminy z SO 121 1359,555-638,31 = 721,245 [B]_x000d_
AKTIVNÍ ZÓNA MATERIÁL NAKOUPENÝ nakupované materiály;zemina vhodná dle ČSN 73 6133; hutněno na 100 % PS" 1499,041 = 1499,041 [A]_x000d_
Celkové množství = 2220,286</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</si>
  <si>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</si>
  <si>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</si>
  <si>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 68,988</t>
  </si>
  <si>
    <t>"plocha ze situace; "_x000d_
 3940,76 = 3940,760 [A]</t>
  </si>
  <si>
    <t>"svah 1:2,5 - plocha zeleně*tl; "_x000d_
 592,33*0,15*1,10 = 97,734 [A]_x000d_
 "svah 1:2,0 - plocha zeleně*tl; "_x000d_
 973,93*0,15*1,15 = 168,003 [B]_x000d_
 Celkem: A+B = 265,737 [C]</t>
  </si>
  <si>
    <t>"plocha zeleně*tl; "_x000d_
 911,79*0,15 = 136,769 [A]_x000d_
 479,16*0,3podorničí na OK = 143,748 [B]_x000d_
 Celkem: A+B = 280,517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</si>
  <si>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</si>
  <si>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</si>
  <si>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 8,000</t>
  </si>
  <si>
    <t>"kari síť KY49, kubatura z pol. 272324; 20 kg/m3"_x000d_
 "propustek - větev C_km 0,03643"_x000d_
 0,02*2,72 = 0,054 [A]_x000d_
 "propustek - větev D_km 0,11606"_x000d_
 0,02*3,2 = 0,064 [B]_x000d_
 "propustek - pod chodníkem SO 135"_x000d_
 0,02*2,08 = 0,042 [D]_x000d_
Celkové množství = 0,160</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</si>
  <si>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</si>
  <si>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 1,190</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</si>
  <si>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 8,197</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</si>
  <si>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 28,960</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</si>
  <si>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</si>
  <si>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 12,204</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</si>
  <si>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 23,307</t>
  </si>
  <si>
    <t>"Betonový práh (C30/37 XF4) "_x000d_
 "propustek - větev C_km 0,03643"_x000d_
 0,3*0,6*(5,32+6,51) = 2,129 [A]_x000d_
 "propustek - větev D_km 0,11606"_x000d_
 0,3*0,6*(1,77+2) = 0,679 [B]_x000d_
 "propustek - pod chodníkem SO 135"_x000d_
 0,3*0,6*(2) = 0,360 [D]_x000d_
Celkové množství = 3,168</t>
  </si>
  <si>
    <t>"`PRSTENEC OKRUŽNÍ KŘIŽOVATKY - BETON""SC 0/32 C8/10 tl. 150 mm 	plocha prstence; "_x000d_
 226,4*1,05*0,15 = 35,658 [A]</t>
  </si>
  <si>
    <t>"VOZOVKA HLAVNÍ TDZ I. - MZK 0/32 GA tl. 200 mm""plocha vozovky * tl; "_x000d_
 2504,43*1,15*0,20 = 576,019 [A]_x000d_
Celkové množství = 576,019</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</si>
  <si>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 995,262</t>
  </si>
  <si>
    <t>"ŠDb 0/32 (R-mat 0/22) plocha nezpev. krajnice * tl. "_x000d_
 322,65*0,15 = 48,398 [A]</t>
  </si>
  <si>
    <t>"VOZOVKA HLAVNÍ TDZ I. - ASFALT""PI-C; 1,00 kg/m2	plocha vozovky; "_x000d_
 2880,21 = 2880,210 [A]_x000d_
Celkové množství = 2880,210</t>
  </si>
  <si>
    <t xml:space="preserve">"VOZOVKA HLAVNÍ TDZ I. - ASFALT PS-C; 0,35 kg/m2 plocha vozovky;  "_x000d_
 2504,53 = 2504,530 [A]_x000d_
Celkové množství = 2504,530</t>
  </si>
  <si>
    <t>VOZOVKA HLAVNÍ TDZ I. - ASFALT""PS-CP; 0,35 kg/m2 plocha vozovky; 2383,84 = 2383,840 [A]_x000d_
VOZOVKA HLAVNÍ TDZ I. - ASFALT""PS-CP; 0,35 kg/m2 plocha vozovky; 2443,44 = 2443,440 [B]_x000d_
Celkové množství = 4827,280</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</si>
  <si>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</si>
  <si>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</si>
  <si>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574J53</t>
  </si>
  <si>
    <t>ASFALTOVÝ KOBEREC MASTIXOVÝ MODIFIK SMA 11 TL. 40MM</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</si>
  <si>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</si>
  <si>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 2880,210</t>
  </si>
  <si>
    <t>"VOZOVKA HLAVNÍ TDZ I. - ASFALT""HDK2/4; 1,50 kg/m2	plocha vozovky; "_x000d_
 2325,7 = 2325,700 [A]</t>
  </si>
  <si>
    <t>"PRSTENEC OKRUŽNÍ KŘIŽOVATKY - BETONbeton C30/37 XF4 tl. 250 mm""plocha prstence * tl; 2x svařovaná ocelová výztuž O10 – ocel B500B"_x000d_
 226,40*0,25 = 56,600 [A]</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</si>
  <si>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</si>
  <si>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</si>
  <si>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</si>
  <si>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</si>
  <si>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</si>
  <si>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</si>
  <si>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</si>
  <si>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</si>
  <si>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</si>
  <si>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</si>
  <si>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</si>
  <si>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</si>
  <si>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</si>
  <si>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895122</t>
  </si>
  <si>
    <t>DRENÁŽNÍ ŠACHTICE KONTROLNÍ Z BETON DÍLCŮ ŠK 80</t>
  </si>
  <si>
    <t>"drenážní šachta s kalníkem DN 800"_x000d_
 2 = 2,000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</si>
  <si>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</si>
  <si>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</si>
  <si>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</si>
  <si>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</si>
  <si>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</si>
  <si>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 31,465</t>
  </si>
  <si>
    <t>"délka ze situace ; dlouhý náběh svodidla(57+32)*0,4"_x000d_
 36 = 36,000 [A]</t>
  </si>
  <si>
    <t xml:space="preserve">včetně osazení  ochrany proti podjetí motocyklu (bikePROTECT) (57+32)*0,6 53 = 53,000 [A]_x000d_
Celkové množství = 53,000</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</si>
  <si>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</si>
  <si>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</si>
  <si>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</si>
  <si>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</si>
  <si>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</si>
  <si>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</si>
  <si>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</si>
  <si>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</si>
  <si>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9183E2</t>
  </si>
  <si>
    <t>PROPUSTY Z TRUB DN 800MM ŽELEZOBETONOVÝCH</t>
  </si>
  <si>
    <t>"propustek - větev C_km 0,03643"_x000d_
 22,16 = 22,160 [A]_x000d_
Celkové množství = 22,160</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</si>
  <si>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</si>
  <si>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</si>
  <si>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</si>
  <si>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</si>
  <si>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</si>
  <si>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</si>
  <si>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</si>
  <si>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9352A2</t>
  </si>
  <si>
    <t>PŘÍKOPOVÉ ŽLABY Z BETON TVÁRNIC ŠÍŘ DO 300MM DO BETONU TL 100MM</t>
  </si>
  <si>
    <t xml:space="preserve">15 , Šířka 0,2 m; Bet. C30/37 XF4  lože tl. 0,1 m z betonu C20/25 n-XF3 délka ze situace; = 15,000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</si>
  <si>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</si>
  <si>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</si>
  <si>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</si>
  <si>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</si>
  <si>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96613</t>
  </si>
  <si>
    <t>BOURÁNÍ KONSTRUKCÍ Z KAMENE NA MC</t>
  </si>
  <si>
    <t>"plocha ze situace před/za propustkem"_x000d_
větev C 22,7*0,2 = 4,540 [C]_x000d_
větev D 23*0,2 = 4,600 [D]_x000d_
Celkové množství = 9,140</t>
  </si>
  <si>
    <t>větev C 21,2*0,2 = 4,240 [B]_x000d_
větev D 13*0,2 = 2,600 [C]_x000d_
Celkové množství = 6,840</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</si>
  <si>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</si>
  <si>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 32,500</t>
  </si>
  <si>
    <t>673,398 z pol. 12573c = 673,398 [A]</t>
  </si>
  <si>
    <t>pol. 11332 kamenivo 186,108 = 186,108 [A]_x000d_
 pol. 96613 kámen 6,8 = 6,800 [B]_x000d_
Celkové množství = 192,908</t>
  </si>
  <si>
    <t>pol. 11328 žlab 46*0,6*0,1 = 2,760 [B]_x000d_
 pol. 11334 podklad 186,108 = 186,108 [C]_x000d_
 pol. 11335 beton 2,6 = 2,600 [D]_x000d_
Celkové množství = 191,468</t>
  </si>
  <si>
    <t>železobeton 13*0,4/2,5 = 2,080 [A]_x000d_
pol. 96616 15,456 = 15,456 [C]_x000d_
Celkové množství = 17,536</t>
  </si>
  <si>
    <t>46 = 46,000 [A]</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</si>
  <si>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 186,108</t>
  </si>
  <si>
    <t xml:space="preserve">"odvoz  na skládku, včetně rozvozných vzdáleností"_x000d_
 "plocha *tl.; SC vozovky hlavni 0,19m"_x000d_
 468,5*0,19 = 89,015 [A]_x000d_
Celkové množství = 89,015</t>
  </si>
  <si>
    <t xml:space="preserve">větev E 34*0,1 odvoz  na skládku, včetně rozvozných vzdáleností = 3,400 [A]_x000d_
Celkové množství = 3,400</t>
  </si>
  <si>
    <t>"předpoklad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</si>
  <si>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</si>
  <si>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623,598 m3 = 623,598 [A]_x000d_
Celkové množství = 623,598</t>
  </si>
  <si>
    <t>"natěžení a dovoz ornice z mezideponie, včetně rozvozných vzdáleností"_x000d_
 "ornice"_x000d_
 49,123+3,614 = 52,737 [A]</t>
  </si>
  <si>
    <t>"natěžení a dovoz zeminy na skládku, včetně rozvozných vzdáleností"_x000d_
 673,398 na skládku = 673,398 [A]</t>
  </si>
  <si>
    <t>"rozvoz v trase na mezideponii, vč. všech rozvozných vzdáleností"_x000d_
 "výkop pro propustek - plocha řezu * průměrná šířka"_x000d_
 "propustek - větev E_km 0,03713"_x000d_
 24,9*2 = 49,800 [C]_x000d_
Celkové množství = 49,800</t>
  </si>
  <si>
    <t>na deponii 623,598+49,8 = 673,398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</si>
  <si>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</si>
  <si>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na skládku z. pol. 12573 c"_x000d_
 623,598+49,8 = 673,398 [A]</t>
  </si>
  <si>
    <t>násyp 52,554 = 52,554 [B]_x000d_
AKTIVNÍ ZÓNA MATERIÁL NAKOUPENÝ nakupované materiály;zemina vhodná dle ČSN 73 6133; hutněno na 100 % PS" 425,898 = 425,898 [A]_x000d_
Celkové množství = 478,452</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</si>
  <si>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</si>
  <si>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 19,695</t>
  </si>
  <si>
    <t>"plocha ze situace; "_x000d_
 934,34 = 934,340 [A]</t>
  </si>
  <si>
    <t>"svah 1:2,5 - plocha zeleně*tl; "_x000d_
 133,47*0,15*1,10 = 22,023 [A]_x000d_
 "svah 1:2,0 - plocha zeleně*tl; "_x000d_
 157,1*0,15*1,15 = 27,100 [B]_x000d_
 Celkem: A+B = 49,123 [C]</t>
  </si>
  <si>
    <t>"plocha zeleně*tl; "_x000d_
 24,09*0,15 = 3,614 [A]_x000d_
Celkové množství = 3,614</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</si>
  <si>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</si>
  <si>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 934,340</t>
  </si>
  <si>
    <t>"C25/30 XF3"_x000d_
 "propustek - větev E_km 0,03713"_x000d_
 0,8*1*1,7*2 = 2,720 [C]_x000d_
Celkové množství = 2,720</t>
  </si>
  <si>
    <t>"kari síť KY49, kubatura z pol. 272324; 20 kg/m3"_x000d_
 "propustek - větev E_km 0,03713"_x000d_
 0,02*2,72 = 0,054 [C]_x000d_
Celkové množství = 0,054</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</si>
  <si>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</si>
  <si>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 0,374</t>
  </si>
  <si>
    <t xml:space="preserve">"Podkladní beton  C12/15 X0 pod troubou, pod základem"_x000d_
 "propustek - větev E_km 0,03713"_x000d_
 18,58*0,1*(0,8+0,3+0,3) = 2,601 [C]_x000d_
Celkové množství = 2,601</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</si>
  <si>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 11,711</t>
  </si>
  <si>
    <t>"pod lomový kámen plocha * tl.; "_x000d_
 4*0,1 = 0,400 [A]_x000d_
 "propustek - větev E_km 0,03713 "_x000d_
 51,95*1,12*0,1 = 5,818 [D]_x000d_
Celkové množství = 6,218</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</si>
  <si>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 12,437</t>
  </si>
  <si>
    <t>"Betonový práh (C30/37 XF4) "_x000d_
 "propustek - větev E_km 0,03713"_x000d_
 0,3*0,6*(5,37+5,55+3,02) = 2,509 [C]_x000d_
Celkové množství = 2,509</t>
  </si>
  <si>
    <t>"VOZOVKA HLAVNÍ TDZ I. - MZK 0/32 GA tl. 200 mm""plocha vozovky * tl; "_x000d_
 521,54*1,15*0,20 = 119,954 [A]_x000d_
ul. V Řekách, MZK 0/32 150mm 142,48*1,15*0,15 = 24,578 [C]_x000d_
Celkové množství = 144,532</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</si>
  <si>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 222,853</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</si>
  <si>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</si>
  <si>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</si>
  <si>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</si>
  <si>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</si>
  <si>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</si>
  <si>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</si>
  <si>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</si>
  <si>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</si>
  <si>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 772,140</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</si>
  <si>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</si>
  <si>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 1005,230</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</si>
  <si>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</si>
  <si>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</si>
  <si>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</si>
  <si>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</si>
  <si>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</si>
  <si>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</si>
  <si>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</si>
  <si>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</si>
  <si>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</si>
  <si>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</si>
  <si>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</si>
  <si>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</si>
  <si>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 772,132</t>
  </si>
  <si>
    <t>"VOZOVKA HLAVNÍ TDZ I. - ASFALT""HDK2/4; 1,50 kg/m2	plocha vozovky; "_x000d_
 484,3 = 484,300 [A]</t>
  </si>
  <si>
    <t>"drenážní šachta s kalníkem DN 800"_x000d_
 1 = 1,000 [A]</t>
  </si>
  <si>
    <t>"obetonování C20/25 XF3 "_x000d_
 "propustek - větev E_km 0,03713"_x000d_
 11,91*0,71 = 8,456 [C]_x000d_
Celkové množství = 8,456</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</si>
  <si>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</si>
  <si>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</si>
  <si>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</si>
  <si>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</si>
  <si>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</si>
  <si>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"propustek - větev E_km 0,03713"_x000d_
 18,58 = 18,580 [B]_x000d_
Celkové množství = 18,580</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</si>
  <si>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</si>
  <si>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</si>
  <si>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</si>
  <si>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"plocha ze situace před/za propustkem"_x000d_
větev E 34*0,2 = 6,800 [A]_x000d_
Celkové množství = 6,800</t>
  </si>
  <si>
    <t>větev E 13*0,2 = 2,600 [A]_x000d_
Celkové množství = 2,600</t>
  </si>
  <si>
    <t>"ŽB ČELO""průřez m2 x šířka = "_x000d_
 1,8*8 = 14,400 [A]_x000d_
 "ŽB ŘÍMSA""průřez 0,132 x delka = "_x000d_
 0,132*8 = 1,056 [B]_x000d_
 Celkem: A+B = 15,456 [C]</t>
  </si>
  <si>
    <t>"ODSTRANĚNÍ PROPUSTKŮ - PROPUSTEK RAMENO E""delka ze situace"_x000d_
větev E 13 = 13,000 [A]_x000d_
Celkové množství = 13,000</t>
  </si>
  <si>
    <t>pol. 12573czemina1088,56 = 1088,560 [A]</t>
  </si>
  <si>
    <t>pol. 11332 kamenivo 1459,28 = 1459,280 [A]</t>
  </si>
  <si>
    <t>asfalt s PAU pol. 11372a128,76 = 128,760 [A]</t>
  </si>
  <si>
    <t xml:space="preserve">plocha asf. komunikací *tl.; (2196-50)*0,680 odvoz  na skládku, včetně rozvozných vzdáleností = 1459,280 [A]</t>
  </si>
  <si>
    <t>"předpoklad zpětného zabudování do stavby; povinný odkup zhotovitelem, v případě, že není možné využití materiálu v rámci stavby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</si>
  <si>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</si>
  <si>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</si>
  <si>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</si>
  <si>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</si>
  <si>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</si>
  <si>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</si>
  <si>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</si>
  <si>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</si>
  <si>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</si>
  <si>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</si>
  <si>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</si>
  <si>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</si>
  <si>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</si>
  <si>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</si>
  <si>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</si>
  <si>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</si>
  <si>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</si>
  <si>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 26,630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</si>
  <si>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</si>
  <si>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</si>
  <si>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</si>
  <si>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</si>
  <si>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</si>
  <si>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</si>
  <si>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 4,660</t>
  </si>
  <si>
    <t>"kari síť KY49, kubatura z pol. 272324; 20 kg/m3"_x000d_
 "PROPUSTEK - HOSPODAŘSKY SJEZD VLEVO KM 0,03989"_x000d_
 2,74*0,02 = 0,055 [A]_x000d_
PROPUSTEK - HOSPODAŘSKY SJEZD VPRAVO KM 0,38029 1,92*0,02 = 0,038 [B]_x000d_
Celkové množství = 0,093</t>
  </si>
  <si>
    <t xml:space="preserve">"Podkladní betonový pražec  C25/30 XF3"_x000d_
 "PROPUSTEK - HOSPODAŘSKY SJEZD VLEVO KM 0,03989"_x000d_
 0,17 = 0,170 [A]_x000d_
PROPUSTEK - HOSPODAŘSKY SJEZD VPRAVO KM 0,38029 0,12 = 0,120 [B]_x000d_
Celkové množství = 0,290</t>
  </si>
  <si>
    <t xml:space="preserve">"Podkladní beton  C12/15 X0 pod troubou, pod základem"_x000d_
 "PROPUSTEK - HOSPODAŘSKY SJEZD VLEVO KM 0,03989"_x000d_
 2,11 = 2,110 [A]_x000d_
PROPUSTEK - HOSPODAŘSKY SJEZD VPRAVO KM 0,38029 1,48 = 1,480 [B]_x000d_
Celkové množství = 3,590</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</si>
  <si>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 5,689</t>
  </si>
  <si>
    <t>štěrkopískový podklad tl. 100 mm	plocha ze situace*tl=12,265*0,1 = 1,227 [A]_x000d_
 "PROPUSTEK - HOSPODAŘSKY SJEZD VLEVO KM 0,03989"_x000d_
 24,49*0,1 = 2,449 [C]_x000d_
PROPUSTEK - HOSPODAŘSKY SJEZD VPRAVO KM 0,38029 20,13*0,1 = 2,013 [D]_x000d_
Celkové množství = 5,689</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</si>
  <si>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 11,377</t>
  </si>
  <si>
    <t>"Betonový práh (C30/37 XF4) "_x000d_
 "PROPUSTEK - HOSPODAŘSKY SJEZD VLEVO KM 0,03989"_x000d_
 0,33 = 0,330 [A]_x000d_
PROPUSTEK - HOSPODAŘSKY SJEZD VPRAVO KM 0,38029 0,23 = 0,230 [B]_x000d_
Celkové množství = 0,560</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</si>
  <si>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</si>
  <si>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</si>
  <si>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</si>
  <si>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</si>
  <si>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</si>
  <si>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</si>
  <si>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ASFALTOVÝ BETON PRO OBRUSNÉ VRSTVY ACO 11+ TL. 40MM</t>
  </si>
  <si>
    <t>ACO 11+ 50/70; tl. 40 mm	plocha vozovky ; 2314 = 2314,000 [A]</t>
  </si>
  <si>
    <t>ACO 11 50/70; tl. 50 mm	plocha vozovky sjezd ; 170 = 170,000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</si>
  <si>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</si>
  <si>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</si>
  <si>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</si>
  <si>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 7,000</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</si>
  <si>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</si>
  <si>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</si>
  <si>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</si>
  <si>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</si>
  <si>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</si>
  <si>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</si>
  <si>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</si>
  <si>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</si>
  <si>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</si>
  <si>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</si>
  <si>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</si>
  <si>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</si>
  <si>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"předpoklad zpětného zabudování do stavby; povinný odkup zhotovitelem, v případě, že není možné využití materiálu v rámci stavby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</si>
  <si>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</si>
  <si>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</si>
  <si>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</si>
  <si>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</si>
  <si>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</si>
  <si>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</si>
  <si>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</si>
  <si>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</si>
  <si>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</si>
  <si>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</si>
  <si>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</si>
  <si>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</si>
  <si>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</si>
  <si>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</si>
  <si>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</si>
  <si>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</si>
  <si>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</si>
  <si>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</si>
  <si>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"předpoklad zpětného zabudování do stavby; povinný odkup zhotovitelem, v případě, že není možné využití materiálu v rámci stavby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</si>
  <si>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</si>
  <si>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</si>
  <si>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</si>
  <si>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</si>
  <si>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</si>
  <si>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</si>
  <si>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</si>
  <si>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</si>
  <si>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</si>
  <si>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</si>
  <si>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</si>
  <si>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</si>
  <si>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</si>
  <si>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</si>
  <si>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</si>
  <si>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</si>
  <si>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</si>
  <si>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</si>
  <si>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</si>
  <si>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</si>
  <si>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</si>
  <si>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</si>
  <si>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</si>
  <si>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</si>
  <si>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</si>
  <si>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"předpoklad zpětného zabudování do stavby; povinný odkup zhotovitelem, v případě, že není možné využití materiálu v rámci stavby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</si>
  <si>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</si>
  <si>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</si>
  <si>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</si>
  <si>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</si>
  <si>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</si>
  <si>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</si>
  <si>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</si>
  <si>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</si>
  <si>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</si>
  <si>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</si>
  <si>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</si>
  <si>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</si>
  <si>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</si>
  <si>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</si>
  <si>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</si>
  <si>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</si>
  <si>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</si>
  <si>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</si>
  <si>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</si>
  <si>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 8,553</t>
  </si>
  <si>
    <t>"Dlažba z lomového kamene tl. 200 mm s vyspárováním cem. maltou M25 XF4"_x000d_
 65,94*0,2 = 13,188 [A]_x000d_
 "KM 0,06260"_x000d_
 1,953 = 1,953 [D]_x000d_
 "KM 0,10081 "_x000d_
 1,964 = 1,964 [F]_x000d_
Celkové množství = 17,105</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</si>
  <si>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</si>
  <si>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</si>
  <si>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</si>
  <si>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</si>
  <si>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</si>
  <si>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</si>
  <si>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</si>
  <si>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</si>
  <si>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</si>
  <si>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</si>
  <si>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</si>
  <si>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</si>
  <si>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</si>
  <si>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</si>
  <si>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</si>
  <si>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</si>
  <si>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</si>
  <si>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</si>
  <si>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</si>
  <si>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</si>
  <si>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</si>
  <si>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</si>
  <si>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</si>
  <si>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</si>
  <si>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</si>
  <si>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</si>
  <si>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</si>
  <si>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</si>
  <si>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</si>
  <si>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</si>
  <si>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</si>
  <si>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</si>
  <si>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</si>
  <si>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</si>
  <si>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</si>
  <si>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</si>
  <si>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</si>
  <si>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</si>
  <si>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</si>
  <si>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</si>
  <si>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</si>
  <si>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</si>
  <si>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</si>
  <si>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</si>
  <si>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</si>
  <si>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</si>
  <si>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</si>
  <si>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</si>
  <si>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</si>
  <si>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</si>
  <si>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</si>
  <si>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</si>
  <si>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</si>
  <si>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</si>
  <si>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</si>
  <si>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</si>
  <si>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</si>
  <si>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"předpoklad zpětného zabudování do stavby; povinný odkup zhotovitelem, v případě, že není možné využití materiálu v rámci stavby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</si>
  <si>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</si>
  <si>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</si>
  <si>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</si>
  <si>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</si>
  <si>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</si>
  <si>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</si>
  <si>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</si>
  <si>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</si>
  <si>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</si>
  <si>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</si>
  <si>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</si>
  <si>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</si>
  <si>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</si>
  <si>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</si>
  <si>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</si>
  <si>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</si>
  <si>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</si>
  <si>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</si>
  <si>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</si>
  <si>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</si>
  <si>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</si>
  <si>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</si>
  <si>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</si>
  <si>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</si>
  <si>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</si>
  <si>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183,5*0,15 = 27,525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</si>
  <si>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</si>
  <si>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</si>
  <si>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</si>
  <si>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</si>
  <si>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</si>
  <si>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38 = 38,000 [A]</t>
  </si>
  <si>
    <t xml:space="preserve">včetně osazení  ochrany proti podjetí motocyklu (bikePROTECT) 56 = 56,000 [A]</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</si>
  <si>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</si>
  <si>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</si>
  <si>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</si>
  <si>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</si>
  <si>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</si>
  <si>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</si>
  <si>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</si>
  <si>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</si>
  <si>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</si>
  <si>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</si>
  <si>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</si>
  <si>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</si>
  <si>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</si>
  <si>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</si>
  <si>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</si>
  <si>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</si>
  <si>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</si>
  <si>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</si>
  <si>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</si>
  <si>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</si>
  <si>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</si>
  <si>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</si>
  <si>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</si>
  <si>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</si>
  <si>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</si>
  <si>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</si>
  <si>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</si>
  <si>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</si>
  <si>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</si>
  <si>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</si>
  <si>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</si>
  <si>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</si>
  <si>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</si>
  <si>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914131</t>
  </si>
  <si>
    <t>DOPRAVNÍ ZNAČKY ZÁKLADNÍ VELIKOSTI OCELOVÉ FÓLIE TŘ 2 - DODÁVKA A MONTÁŽ</t>
  </si>
  <si>
    <t>90 = 90,000 [A]</t>
  </si>
  <si>
    <t>Položka zahrnuje:
- dodávku a montáž značek v požadovaném provedení
Položka nezahrnuje:
- x</t>
  </si>
  <si>
    <t>914133</t>
  </si>
  <si>
    <t>DOPRAVNÍ ZNAČKY ZÁKLADNÍ VELIKOSTI OCELOVÉ FÓLIE TŘ 2 - DEMONTÁŽ</t>
  </si>
  <si>
    <t>43 = 43,000 [A]</t>
  </si>
  <si>
    <t>Položka zahrnuje:
- odstranění, demontáž a odklizení materiálu s odvozem na předepsané místo
Položka nezahrnuje:
- x</t>
  </si>
  <si>
    <t>914431</t>
  </si>
  <si>
    <t>DOPRAVNÍ ZNAČKY 100X150CM OCELOVÉ FÓLIE TŘ 2 - DODÁVKA A MONTÁŽ</t>
  </si>
  <si>
    <t>2 = 2,000 [A]</t>
  </si>
  <si>
    <t>914433</t>
  </si>
  <si>
    <t>DOPRAVNÍ ZNAČKY 100X150CM OCELOVÉ FÓLIE TŘ 2 - DEMONTÁŽ</t>
  </si>
  <si>
    <t>914521</t>
  </si>
  <si>
    <t>DOPRAV ZNAČ VELKOPLOŠ OCEL LAMELY FÓLIE TŘ 2 - DOD A MONT</t>
  </si>
  <si>
    <t>134,375 = 134,375 [A]</t>
  </si>
  <si>
    <t>914523</t>
  </si>
  <si>
    <t>DOPRAV ZNAČ VELKOPLOŠ OCEL LAMELY FÓLIE TŘ 2 - DEMONTÁŽ</t>
  </si>
  <si>
    <t>"kompletní včetně sloupku a odkup zhotovitelem za cenu šrotu"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</si>
  <si>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</si>
  <si>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</si>
  <si>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</si>
  <si>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</si>
  <si>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</si>
  <si>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</si>
  <si>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</si>
  <si>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</si>
  <si>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</si>
  <si>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</si>
  <si>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Položka zahrnuje odstranění, demontáž a odklizení materiálu s odvozem na předepsané místo</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</si>
  <si>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</si>
  <si>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</si>
  <si>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</si>
  <si>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</si>
  <si>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</si>
  <si>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</si>
  <si>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</si>
  <si>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</si>
  <si>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</si>
  <si>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</si>
  <si>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</si>
  <si>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</si>
  <si>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</si>
  <si>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</si>
  <si>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</si>
  <si>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</si>
  <si>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</si>
  <si>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</si>
  <si>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</si>
  <si>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</si>
  <si>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</si>
  <si>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914121</t>
  </si>
  <si>
    <t>DOPRAVNÍ ZNAČKY ZÁKLADNÍ VELIKOSTI OCELOVÉ FÓLIE TŘ 1 - DODÁVKA A MONTÁŽ</t>
  </si>
  <si>
    <t>5 = 5,000 [A]</t>
  </si>
  <si>
    <t>914123</t>
  </si>
  <si>
    <t>DOPRAVNÍ ZNAČKY ZÁKLADNÍ VELIKOSTI OCELOVÉ FÓLIE TŘ 1 - DEMONTÁŽ</t>
  </si>
  <si>
    <t>"kompletní včetně sloupku a odkup zhotovitelem za cenu šrotu"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</si>
  <si>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</si>
  <si>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</si>
  <si>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</si>
  <si>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</si>
  <si>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</si>
  <si>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</si>
  <si>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</si>
  <si>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</si>
  <si>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</si>
  <si>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</si>
  <si>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cena za vypracování mostních listů (5x tiskem) vč. vložení do BMS, včetně statického výpočtu zatížitelnosti dle ČSN 73 6222 1 = 1,000 [A]</t>
  </si>
  <si>
    <t>02953</t>
  </si>
  <si>
    <t>OSTATNÍ POŽADAVKY - HLAVNÍ MOSTNÍ PROHLÍDKA</t>
  </si>
  <si>
    <t>HMP 1 = 1,000 [A]</t>
  </si>
  <si>
    <t>Položka zahrnuje :
- úkony dle ČSN 73 6221
- provedení hlavní mostní prohlídky oprávněnou fyzickou nebo právnickou osobou
- vyhotovení záznamu (protokolu), který jednoznačně definuje stav mostu
Položka nezahrnuje:
- x</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</si>
  <si>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</si>
  <si>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</si>
  <si>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</si>
  <si>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</si>
  <si>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</si>
  <si>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</si>
  <si>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HOD</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</si>
  <si>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</si>
  <si>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</si>
  <si>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</si>
  <si>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</si>
  <si>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</si>
  <si>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</si>
  <si>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</si>
  <si>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</si>
  <si>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</si>
  <si>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</si>
  <si>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</si>
  <si>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</si>
  <si>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</si>
  <si>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</si>
  <si>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</si>
  <si>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</si>
  <si>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</si>
  <si>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</si>
  <si>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</si>
  <si>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</si>
  <si>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</si>
  <si>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</si>
  <si>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</si>
  <si>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</si>
  <si>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</si>
  <si>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</si>
  <si>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</si>
  <si>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</si>
  <si>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</si>
  <si>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</si>
  <si>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</si>
  <si>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</si>
  <si>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</si>
  <si>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</si>
  <si>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</si>
  <si>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</si>
  <si>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</si>
  <si>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</si>
  <si>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</si>
  <si>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</si>
  <si>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</si>
  <si>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</si>
  <si>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</si>
  <si>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</si>
  <si>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</si>
  <si>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</si>
  <si>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</si>
  <si>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</si>
  <si>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</si>
  <si>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</si>
  <si>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</si>
  <si>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</si>
  <si>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</si>
  <si>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</si>
  <si>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</si>
  <si>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</si>
  <si>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</si>
  <si>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</si>
  <si>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vč. vodivého propojení (provaření) výztuže dle požadavků TP 124 - uzemění, ochrana proti přepětí</t>
  </si>
  <si>
    <t>"množství výztuže 80 kg/m3:"_x000d_
 670,503*0,080 = 53,640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</si>
  <si>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</si>
  <si>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</si>
  <si>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</si>
  <si>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</si>
  <si>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</si>
  <si>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</si>
  <si>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</si>
  <si>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</si>
  <si>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</si>
  <si>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</si>
  <si>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</si>
  <si>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</si>
  <si>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</si>
  <si>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</si>
  <si>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</si>
  <si>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</si>
  <si>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</si>
  <si>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</si>
  <si>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</si>
  <si>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</si>
  <si>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</si>
  <si>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</si>
  <si>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</si>
  <si>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</si>
  <si>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</si>
  <si>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</si>
  <si>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</si>
  <si>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</si>
  <si>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</si>
  <si>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</si>
  <si>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</si>
  <si>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</si>
  <si>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</si>
  <si>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</si>
  <si>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</si>
  <si>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</si>
  <si>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</si>
  <si>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</si>
  <si>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</si>
  <si>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</si>
  <si>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</si>
  <si>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</si>
  <si>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</si>
  <si>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</si>
  <si>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</si>
  <si>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</si>
  <si>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</si>
  <si>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</si>
  <si>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</si>
  <si>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</si>
  <si>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</si>
  <si>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</si>
  <si>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</si>
  <si>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</si>
  <si>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</si>
  <si>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</si>
  <si>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</si>
  <si>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</si>
  <si>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</si>
  <si>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</si>
  <si>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</si>
  <si>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</si>
  <si>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</si>
  <si>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</si>
  <si>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</si>
  <si>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</si>
  <si>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</si>
  <si>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</si>
  <si>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</si>
  <si>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</si>
  <si>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</si>
  <si>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</si>
  <si>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</si>
  <si>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</si>
  <si>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</si>
  <si>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</si>
  <si>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</si>
  <si>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</si>
  <si>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</si>
  <si>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</si>
  <si>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</si>
  <si>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</si>
  <si>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</si>
  <si>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</si>
  <si>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</si>
  <si>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</si>
  <si>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</si>
  <si>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</si>
  <si>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</si>
  <si>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</si>
  <si>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</si>
  <si>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</si>
  <si>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</si>
  <si>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</si>
  <si>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</si>
  <si>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</si>
  <si>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</si>
  <si>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</si>
  <si>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</si>
  <si>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</si>
  <si>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</si>
  <si>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</si>
  <si>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</si>
  <si>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</si>
  <si>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</si>
  <si>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</si>
  <si>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</si>
  <si>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</si>
  <si>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</si>
  <si>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</si>
  <si>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</si>
  <si>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</si>
  <si>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</si>
  <si>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</si>
  <si>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</si>
  <si>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</si>
  <si>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</si>
  <si>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</si>
  <si>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</si>
  <si>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</si>
  <si>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</si>
  <si>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</si>
  <si>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</si>
  <si>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</si>
  <si>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</si>
  <si>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</si>
  <si>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</si>
  <si>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</si>
  <si>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</si>
  <si>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</si>
  <si>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</si>
  <si>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</si>
  <si>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</si>
  <si>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</si>
  <si>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</si>
  <si>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</si>
  <si>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</si>
  <si>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</si>
  <si>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</si>
  <si>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</si>
  <si>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</si>
  <si>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</si>
  <si>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</si>
  <si>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</si>
  <si>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</si>
  <si>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</si>
  <si>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</si>
  <si>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</si>
  <si>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</si>
  <si>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</si>
  <si>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</si>
  <si>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</si>
  <si>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</si>
  <si>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</si>
  <si>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</si>
  <si>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</si>
  <si>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</si>
  <si>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</si>
  <si>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</si>
  <si>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</si>
  <si>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</si>
  <si>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</si>
  <si>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</si>
  <si>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</si>
  <si>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</si>
  <si>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</si>
  <si>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</si>
  <si>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46452</t>
  </si>
  <si>
    <t>POHOZ DNA A SVAHŮ Z KAMENIVA DRCENÉHO</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</si>
  <si>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</si>
  <si>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</si>
  <si>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</si>
  <si>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</si>
  <si>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</si>
  <si>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</si>
  <si>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</si>
  <si>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</si>
  <si>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</si>
  <si>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</si>
  <si>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</si>
  <si>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</si>
  <si>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</si>
  <si>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</si>
  <si>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</si>
  <si>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</si>
  <si>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</si>
  <si>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</si>
  <si>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</si>
  <si>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</si>
  <si>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</si>
  <si>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</si>
  <si>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</si>
  <si>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</si>
  <si>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</si>
  <si>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</si>
  <si>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</si>
  <si>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</si>
  <si>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</si>
  <si>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</si>
  <si>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</si>
  <si>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</si>
  <si>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</si>
  <si>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</si>
  <si>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</si>
  <si>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</si>
  <si>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</si>
  <si>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</si>
  <si>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</si>
  <si>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</si>
  <si>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</si>
  <si>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</si>
  <si>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</si>
  <si>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</si>
  <si>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</si>
  <si>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</si>
  <si>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</si>
  <si>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</si>
  <si>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</si>
  <si>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</si>
  <si>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</si>
  <si>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</si>
  <si>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</si>
  <si>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</si>
  <si>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</si>
  <si>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</si>
  <si>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</si>
  <si>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</si>
  <si>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</si>
  <si>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</si>
  <si>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</si>
  <si>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</si>
  <si>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</si>
  <si>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</si>
  <si>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</si>
  <si>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</si>
  <si>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</si>
  <si>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</si>
  <si>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</si>
  <si>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</si>
  <si>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</si>
  <si>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</si>
  <si>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</si>
  <si>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</si>
  <si>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</si>
  <si>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</si>
  <si>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</si>
  <si>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</si>
  <si>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</si>
  <si>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</si>
  <si>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</si>
  <si>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</si>
  <si>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</si>
  <si>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Položka zahrnuje dodávku a osazení předepsané mříže včetně rámu</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</si>
  <si>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</si>
  <si>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</si>
  <si>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</si>
  <si>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</si>
  <si>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</si>
  <si>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</si>
  <si>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</si>
  <si>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</si>
  <si>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</si>
  <si>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</si>
  <si>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</si>
  <si>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</si>
  <si>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</si>
  <si>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</si>
  <si>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</si>
  <si>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</si>
  <si>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91345</t>
  </si>
  <si>
    <t>NIVELAČNÍ ZNAČKY KOVOVÉ</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</si>
  <si>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</si>
  <si>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</si>
  <si>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</si>
  <si>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</si>
  <si>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</si>
  <si>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</si>
  <si>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</si>
  <si>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</si>
  <si>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</si>
  <si>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</si>
  <si>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</si>
  <si>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</si>
  <si>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</si>
  <si>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</si>
  <si>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</si>
  <si>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</si>
  <si>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</si>
  <si>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</si>
  <si>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</si>
  <si>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</si>
  <si>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</si>
  <si>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</si>
  <si>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</si>
  <si>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</si>
  <si>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</si>
  <si>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</si>
  <si>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</si>
  <si>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</si>
  <si>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</si>
  <si>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</si>
  <si>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</si>
  <si>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</si>
  <si>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</si>
  <si>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</si>
  <si>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</si>
  <si>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</si>
  <si>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</si>
  <si>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</si>
  <si>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</si>
  <si>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</si>
  <si>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</si>
  <si>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</si>
  <si>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</si>
  <si>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</si>
  <si>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</si>
  <si>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</si>
  <si>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</si>
  <si>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</si>
  <si>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</si>
  <si>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</si>
  <si>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</si>
  <si>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</si>
  <si>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</si>
  <si>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</si>
  <si>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</si>
  <si>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</si>
  <si>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</si>
  <si>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</si>
  <si>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</si>
  <si>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</si>
  <si>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</si>
  <si>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</si>
  <si>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</si>
  <si>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HPM 1 = 1,000 [A]</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</si>
  <si>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</si>
  <si>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</si>
  <si>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 = 0 [C]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</si>
  <si>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</si>
  <si>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</si>
  <si>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</si>
  <si>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</si>
  <si>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</si>
  <si>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</si>
  <si>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</si>
  <si>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</si>
  <si>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</si>
  <si>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</si>
  <si>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</si>
  <si>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</si>
  <si>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</si>
  <si>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</si>
  <si>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</si>
  <si>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</si>
  <si>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</si>
  <si>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</si>
  <si>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</si>
  <si>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</si>
  <si>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</si>
  <si>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</si>
  <si>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</si>
  <si>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</si>
  <si>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</si>
  <si>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</si>
  <si>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</si>
  <si>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</si>
  <si>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</si>
  <si>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</si>
  <si>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3332A7</t>
  </si>
  <si>
    <t>MOSTNÍ OPĚRY A KŘÍDLA Z GABIONŮ RUČNĚ ROVNANÝCH, DRÁT O4,0MM, POVRCHOVÁ ÚPRAVA Zn + Al</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</si>
  <si>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</si>
  <si>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Položka zahrnuje:
- dodávku a osazení drátěných košů s výplní lomovým kamenem.
Položka nezahrnuje: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</si>
  <si>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</si>
  <si>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</si>
  <si>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</si>
  <si>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</si>
  <si>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</si>
  <si>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</si>
  <si>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</si>
  <si>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</si>
  <si>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</si>
  <si>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</si>
  <si>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</si>
  <si>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</si>
  <si>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</si>
  <si>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</si>
  <si>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[A]_x000d_
 24,4*0,3O2 - plocha v příč. řezu x tl. základu  = 7,320 [C]_x000d_
Celkové množství = 14,640</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</si>
  <si>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</si>
  <si>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</si>
  <si>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</si>
  <si>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</si>
  <si>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</si>
  <si>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</si>
  <si>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</si>
  <si>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</si>
  <si>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</si>
  <si>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</si>
  <si>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</si>
  <si>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</si>
  <si>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</si>
  <si>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</si>
  <si>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</si>
  <si>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</si>
  <si>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</si>
  <si>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</si>
  <si>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</si>
  <si>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</si>
  <si>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</si>
  <si>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</si>
  <si>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</si>
  <si>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</si>
  <si>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</si>
  <si>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</si>
  <si>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</si>
  <si>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</si>
  <si>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</si>
  <si>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</si>
  <si>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</si>
  <si>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</si>
  <si>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</si>
  <si>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</si>
  <si>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</si>
  <si>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</si>
  <si>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</si>
  <si>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</si>
  <si>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</si>
  <si>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</si>
  <si>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</si>
  <si>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</si>
  <si>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</si>
  <si>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</si>
  <si>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</si>
  <si>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</si>
  <si>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</si>
  <si>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</si>
  <si>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</si>
  <si>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</si>
  <si>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</si>
  <si>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</si>
  <si>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</si>
  <si>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</si>
  <si>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štěrbinový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</si>
  <si>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</si>
  <si>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</si>
  <si>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</si>
  <si>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zábradlí z kompozitu na římsách mostu a na gabionových křídlech dle VL 4 - 507.04 vč.ukotvení do říms dle VL, ukotvení do gabionů zabetonováním v ocelové chráničce (chráničky viz pol. 86645) a vč. šikmých vzpěr v krajních polohách. _x000d_
na bet. římsách - dle výkresu tvaru říms, dl. x 2 římsy (4,4+1,0*2)*2 = 12,800 [A]_x000d_
na gabionech - dle výkresu tvaru gabionových křídel _x000d_
rovné díly - dl. x 4 ks 1*4 = 4,000 [C]_x000d_
šíkmé díly OP1 2,24+2,24+3,36 = 7,840 [D]_x000d_
šíkmé díly OP2 2,24+2,24+3,36 = 7,840 [F]_x000d_
Celkové množství = 32,480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</si>
  <si>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</si>
  <si>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</si>
  <si>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</si>
  <si>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</si>
  <si>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</si>
  <si>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</si>
  <si>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</si>
  <si>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</si>
  <si>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</si>
  <si>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</si>
  <si>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</si>
  <si>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</si>
  <si>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</si>
  <si>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</si>
  <si>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</si>
  <si>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</si>
  <si>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</si>
  <si>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</si>
  <si>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</si>
  <si>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</si>
  <si>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</si>
  <si>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</si>
  <si>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</si>
  <si>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</si>
  <si>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</si>
  <si>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</si>
  <si>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</si>
  <si>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</si>
  <si>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</si>
  <si>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</si>
  <si>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</si>
  <si>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</si>
  <si>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</si>
  <si>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</si>
  <si>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</si>
  <si>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</si>
  <si>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</si>
  <si>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</si>
  <si>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</si>
  <si>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</si>
  <si>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</si>
  <si>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</si>
  <si>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</si>
  <si>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 = 0 [B]_x000d_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</si>
  <si>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</si>
  <si>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</si>
  <si>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</si>
  <si>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</si>
  <si>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</si>
  <si>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</si>
  <si>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</si>
  <si>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</si>
  <si>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</si>
  <si>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</si>
  <si>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</si>
  <si>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</si>
  <si>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</si>
  <si>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</si>
  <si>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</si>
  <si>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</si>
  <si>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</si>
  <si>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</si>
  <si>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</si>
  <si>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</si>
  <si>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</si>
  <si>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 položka zahrnuje dodávku a osazení drátěných košů s výplní lomovým kamenem.
- gabionové matrace se vykazují v pol.č.2722**.</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</si>
  <si>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</si>
  <si>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</si>
  <si>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</si>
  <si>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</si>
  <si>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</si>
  <si>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</si>
  <si>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</si>
  <si>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</si>
  <si>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</si>
  <si>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</si>
  <si>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</si>
  <si>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</si>
  <si>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</si>
  <si>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</si>
  <si>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</si>
  <si>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</si>
  <si>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</si>
  <si>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</si>
  <si>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</si>
  <si>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</si>
  <si>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</si>
  <si>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</si>
  <si>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</si>
  <si>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</si>
  <si>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</si>
  <si>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</si>
  <si>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</si>
  <si>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</si>
  <si>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</si>
  <si>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</si>
  <si>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</si>
  <si>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</si>
  <si>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</si>
  <si>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</si>
  <si>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</si>
  <si>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</si>
  <si>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</si>
  <si>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</si>
  <si>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</si>
  <si>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</si>
  <si>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</si>
  <si>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</si>
  <si>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</si>
  <si>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</si>
  <si>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</si>
  <si>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</si>
  <si>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</si>
  <si>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</si>
  <si>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</si>
  <si>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</si>
  <si>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</si>
  <si>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</si>
  <si>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</si>
  <si>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</si>
  <si>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</si>
  <si>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</si>
  <si>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</si>
  <si>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</si>
  <si>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</si>
  <si>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</si>
  <si>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</si>
  <si>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</si>
  <si>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</si>
  <si>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</si>
  <si>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</si>
  <si>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</si>
  <si>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</si>
  <si>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</si>
  <si>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</si>
  <si>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</si>
  <si>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</si>
  <si>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</si>
  <si>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</si>
  <si>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</si>
  <si>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</si>
  <si>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</si>
  <si>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</si>
  <si>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</si>
  <si>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</si>
  <si>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</si>
  <si>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</si>
  <si>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</si>
  <si>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</si>
  <si>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(2,1+3,1+2,1+2,6)+(3,1+3,1+2,1+3,3)    O1 - součet délek = 21,500 [A]_x000d_
 (3,1+2,1+2,1+3,75)+(2,1+2,1+3,1+3,1)  O2 - dtto = 21,450 [B]_x000d_
 mezisoučet: A+B = 42,950 [C]_x000d_
 "šikmé díly"_x000d_
 1,246*2+0,9+1,246*3O1 - součet rozvinutých šikmých délek = 7,130 [D]_x000d_
 1,246*3+0,9+1,246*2O2 - dtto = 7,130 [E]_x000d_
 mezisoučet:  D+E = 14,260 [F]_x000d_
 Celkem:  C+F = 57,210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</si>
  <si>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</si>
  <si>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</si>
  <si>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</si>
  <si>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</si>
  <si>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</si>
  <si>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</si>
  <si>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</si>
  <si>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</si>
  <si>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</si>
  <si>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</si>
  <si>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</si>
  <si>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</si>
  <si>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</si>
  <si>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</si>
  <si>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</si>
  <si>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</si>
  <si>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</si>
  <si>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</si>
  <si>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</si>
  <si>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</si>
  <si>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</si>
  <si>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</si>
  <si>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</si>
  <si>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</si>
  <si>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</si>
  <si>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</si>
  <si>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</si>
  <si>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</si>
  <si>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</si>
  <si>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</si>
  <si>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</si>
  <si>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</si>
  <si>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</si>
  <si>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</si>
  <si>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</si>
  <si>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</si>
  <si>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</si>
  <si>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</si>
  <si>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</si>
  <si>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</si>
  <si>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</si>
  <si>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</si>
  <si>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</si>
  <si>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</si>
  <si>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</si>
  <si>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</si>
  <si>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</si>
  <si>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</si>
  <si>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</si>
  <si>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</si>
  <si>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</si>
  <si>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</si>
  <si>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</si>
  <si>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</si>
  <si>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</si>
  <si>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</si>
  <si>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</si>
  <si>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</si>
  <si>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</si>
  <si>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</si>
  <si>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</si>
  <si>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</si>
  <si>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</si>
  <si>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</si>
  <si>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</si>
  <si>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</si>
  <si>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</si>
  <si>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</si>
  <si>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</si>
  <si>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</si>
  <si>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</si>
  <si>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</si>
  <si>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</si>
  <si>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</si>
  <si>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</si>
  <si>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</si>
  <si>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</si>
  <si>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</si>
  <si>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</si>
  <si>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</si>
  <si>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</si>
  <si>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</si>
  <si>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</si>
  <si>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</si>
  <si>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</si>
  <si>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</si>
  <si>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</si>
  <si>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</si>
  <si>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</si>
  <si>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</si>
  <si>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</si>
  <si>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</si>
  <si>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</si>
  <si>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</si>
  <si>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</si>
  <si>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</si>
  <si>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</si>
  <si>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</si>
  <si>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</si>
  <si>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</si>
  <si>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</si>
  <si>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</si>
  <si>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</si>
  <si>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</si>
  <si>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</si>
  <si>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</si>
  <si>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</si>
  <si>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</si>
  <si>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</si>
  <si>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</si>
  <si>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</si>
  <si>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</si>
  <si>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</si>
  <si>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</si>
  <si>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</si>
  <si>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</si>
  <si>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</si>
  <si>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</si>
  <si>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</si>
  <si>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</si>
  <si>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</si>
  <si>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</si>
  <si>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</si>
  <si>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</si>
  <si>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</si>
  <si>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</si>
  <si>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</si>
  <si>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</si>
  <si>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</si>
  <si>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</si>
  <si>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</si>
  <si>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</si>
  <si>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</si>
  <si>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</si>
  <si>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</si>
  <si>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</si>
  <si>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</si>
  <si>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</si>
  <si>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</si>
  <si>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</si>
  <si>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</si>
  <si>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</si>
  <si>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</si>
  <si>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</si>
  <si>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</si>
  <si>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</si>
  <si>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</si>
  <si>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</si>
  <si>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</si>
  <si>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</si>
  <si>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</si>
  <si>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</si>
  <si>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</si>
  <si>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</si>
  <si>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</si>
  <si>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</si>
  <si>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</si>
  <si>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</si>
  <si>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</si>
  <si>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</si>
  <si>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</si>
  <si>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</si>
  <si>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</si>
  <si>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</si>
  <si>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</si>
  <si>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</si>
  <si>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</si>
  <si>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</si>
  <si>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</si>
  <si>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</si>
  <si>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</si>
  <si>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</si>
  <si>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</si>
  <si>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</si>
  <si>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</si>
  <si>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</si>
  <si>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</si>
  <si>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</si>
  <si>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</si>
  <si>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</si>
  <si>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</si>
  <si>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</si>
  <si>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</si>
  <si>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</si>
  <si>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</si>
  <si>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</si>
  <si>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</si>
  <si>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</si>
  <si>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</si>
  <si>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</si>
  <si>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</si>
  <si>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</si>
  <si>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</si>
  <si>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</si>
  <si>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</si>
  <si>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</si>
  <si>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</si>
  <si>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</si>
  <si>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</si>
  <si>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</si>
  <si>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</si>
  <si>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</si>
  <si>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</si>
  <si>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</si>
  <si>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</si>
  <si>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</si>
  <si>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</si>
  <si>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</si>
  <si>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</si>
  <si>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</si>
  <si>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</si>
  <si>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</si>
  <si>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</si>
  <si>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</si>
  <si>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</si>
  <si>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</si>
  <si>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</si>
  <si>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</si>
  <si>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</si>
  <si>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</si>
  <si>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</si>
  <si>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</si>
  <si>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</si>
  <si>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</si>
  <si>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</si>
  <si>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</si>
  <si>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</si>
  <si>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</si>
  <si>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</si>
  <si>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</si>
  <si>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</si>
  <si>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</si>
  <si>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Součástí položky je vodorovná a svislá doprava, přemístění, přeložení, manipulace s materiálem a uložení na skládku. Práce na Dlouhé Strouze zahrnují také zajištění dozoru biologa a záchranný transfer chráněných druhů organismů z odtěžovaných sedimentů na jiné místo toku "tok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</si>
  <si>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</si>
  <si>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</si>
  <si>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</si>
  <si>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</si>
  <si>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</si>
  <si>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</si>
  <si>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</si>
  <si>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</si>
  <si>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</si>
  <si>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</si>
  <si>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</si>
  <si>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</si>
  <si>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</si>
  <si>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</si>
  <si>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</si>
  <si>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</si>
  <si>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</si>
  <si>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</si>
  <si>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</si>
  <si>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</si>
  <si>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</si>
  <si>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</si>
  <si>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</si>
  <si>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</si>
  <si>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</si>
  <si>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</si>
  <si>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</si>
  <si>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</si>
  <si>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</si>
  <si>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</si>
  <si>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</si>
  <si>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</si>
  <si>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</si>
  <si>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</si>
  <si>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</si>
  <si>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</si>
  <si>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</si>
  <si>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</si>
  <si>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</si>
  <si>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</si>
  <si>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</si>
  <si>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</si>
  <si>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</si>
  <si>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</si>
  <si>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</si>
  <si>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</si>
  <si>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</si>
  <si>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</si>
  <si>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</si>
  <si>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</si>
  <si>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</si>
  <si>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</si>
  <si>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</si>
  <si>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</si>
  <si>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</si>
  <si>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</si>
  <si>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</si>
  <si>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</si>
  <si>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77,325 = 77,325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</si>
  <si>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</si>
  <si>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</si>
  <si>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</si>
  <si>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</si>
  <si>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</si>
  <si>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</si>
  <si>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</si>
  <si>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</si>
  <si>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</si>
  <si>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</si>
  <si>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</si>
  <si>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</si>
  <si>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</si>
  <si>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</si>
  <si>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</si>
  <si>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</si>
  <si>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</si>
  <si>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</si>
  <si>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</si>
  <si>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</si>
  <si>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</si>
  <si>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</si>
  <si>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</si>
  <si>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</si>
  <si>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</si>
  <si>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</si>
  <si>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OCHRANNÉ TYČOVÉ ZNAKY - ORIENTAČNÍ SLOUPKY</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</si>
  <si>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</si>
  <si>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</si>
  <si>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</si>
  <si>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</si>
  <si>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</si>
  <si>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</si>
  <si>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</si>
  <si>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</si>
  <si>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</si>
  <si>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</si>
  <si>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</si>
  <si>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</si>
  <si>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</si>
  <si>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</si>
  <si>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</si>
  <si>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</si>
  <si>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</si>
  <si>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</si>
  <si>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</si>
  <si>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</si>
  <si>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</si>
  <si>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</si>
  <si>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</si>
  <si>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</si>
  <si>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</si>
  <si>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</si>
  <si>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</si>
  <si>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</si>
  <si>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</si>
  <si>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</si>
  <si>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</si>
  <si>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</si>
  <si>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</si>
  <si>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</si>
  <si>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</si>
  <si>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</si>
  <si>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</si>
  <si>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</si>
  <si>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</si>
  <si>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</si>
  <si>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</si>
  <si>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</si>
  <si>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</si>
  <si>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</si>
  <si>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</si>
  <si>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</si>
  <si>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</si>
  <si>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</si>
  <si>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</si>
  <si>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</si>
  <si>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</si>
  <si>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</si>
  <si>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</si>
  <si>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</si>
  <si>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</si>
  <si>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</si>
  <si>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</si>
  <si>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</si>
  <si>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</si>
  <si>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</si>
  <si>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</si>
  <si>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</si>
  <si>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</si>
  <si>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</si>
  <si>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</si>
  <si>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</si>
  <si>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</si>
  <si>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</si>
  <si>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</si>
  <si>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</si>
  <si>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</si>
  <si>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</si>
  <si>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</si>
  <si>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</si>
  <si>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</si>
  <si>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</si>
  <si>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</si>
  <si>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</si>
  <si>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</si>
  <si>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</si>
  <si>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</si>
  <si>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</si>
  <si>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</si>
  <si>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</si>
  <si>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</si>
  <si>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</si>
  <si>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</si>
  <si>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</si>
  <si>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</si>
  <si>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</si>
  <si>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</si>
  <si>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</si>
  <si>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</si>
  <si>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</si>
  <si>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</si>
  <si>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</si>
  <si>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</si>
  <si>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 xml:space="preserve">"C25/30 XF"_x000d_
 základ vyústění potrubí DN 300 tj. 0,6*0,5*1,3 = 0,390 [A]_x000d_
  pro základ potrubí DN 1200 tj. (2,4*0,5*2,4)*2. = 0 [B]_x000d_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</si>
  <si>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</si>
  <si>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</si>
  <si>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</si>
  <si>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</si>
  <si>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</si>
  <si>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</si>
  <si>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</si>
  <si>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 vírový ventil (odtok 12 l/s) s dvířky pro nouzové vypuštění (cena vč.  osazení)"_x000d_
 1 = 1,000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</si>
  <si>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</si>
  <si>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</si>
  <si>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</si>
  <si>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</si>
  <si>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</si>
  <si>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</si>
  <si>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</si>
  <si>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</si>
  <si>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</si>
  <si>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</si>
  <si>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</si>
  <si>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</si>
  <si>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</si>
  <si>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</si>
  <si>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</si>
  <si>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</si>
  <si>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</si>
  <si>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</si>
  <si>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</si>
  <si>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</si>
  <si>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</si>
  <si>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</si>
  <si>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</si>
  <si>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</si>
  <si>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</si>
  <si>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</si>
  <si>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</si>
  <si>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</si>
  <si>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</si>
  <si>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</si>
  <si>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</si>
  <si>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</si>
  <si>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</si>
  <si>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</si>
  <si>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</si>
  <si>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</si>
  <si>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</si>
  <si>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</si>
  <si>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</si>
  <si>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</si>
  <si>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</si>
  <si>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</si>
  <si>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</si>
  <si>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</si>
  <si>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</si>
  <si>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</si>
  <si>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</si>
  <si>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</si>
  <si>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</si>
  <si>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</si>
  <si>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</si>
  <si>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</si>
  <si>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</si>
  <si>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</si>
  <si>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</si>
  <si>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</si>
  <si>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</si>
  <si>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</si>
  <si>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</si>
  <si>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</si>
  <si>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</si>
  <si>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</si>
  <si>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</si>
  <si>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</si>
  <si>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</si>
  <si>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</si>
  <si>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</si>
  <si>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</si>
  <si>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</si>
  <si>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</si>
  <si>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</si>
  <si>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</si>
  <si>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</si>
  <si>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</si>
  <si>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</si>
  <si>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</si>
  <si>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</si>
  <si>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</si>
  <si>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</si>
  <si>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</si>
  <si>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</si>
  <si>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</si>
  <si>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</si>
  <si>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</si>
  <si>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</si>
  <si>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</si>
  <si>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</si>
  <si>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</si>
  <si>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</si>
  <si>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</si>
  <si>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</si>
  <si>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</si>
  <si>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</si>
  <si>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</si>
  <si>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</si>
  <si>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</si>
  <si>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</si>
  <si>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 2,774</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</si>
  <si>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</si>
  <si>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</si>
  <si>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</si>
  <si>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</si>
  <si>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</si>
  <si>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</si>
  <si>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</si>
  <si>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</si>
  <si>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</si>
  <si>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</si>
  <si>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</si>
  <si>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</si>
  <si>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</si>
  <si>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</si>
  <si>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</si>
  <si>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</si>
  <si>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</si>
  <si>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</si>
  <si>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</si>
  <si>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</si>
  <si>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</si>
  <si>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</si>
  <si>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</si>
  <si>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</si>
  <si>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</si>
  <si>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</si>
  <si>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</si>
  <si>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</si>
  <si>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</si>
  <si>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</si>
  <si>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</si>
  <si>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</si>
  <si>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</si>
  <si>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</si>
  <si>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</si>
  <si>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</si>
  <si>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</si>
  <si>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</si>
  <si>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předpoklad zpětného zabudování do stavby; povinný odkup zhotovitelem, v případě, že není možné využití materiálu v rámci stavby bez poplatku za skládku</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</si>
  <si>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</si>
  <si>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</si>
  <si>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</si>
  <si>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</si>
  <si>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</si>
  <si>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</si>
  <si>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</si>
  <si>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</si>
  <si>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</si>
  <si>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</si>
  <si>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</si>
  <si>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</si>
  <si>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</si>
  <si>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</si>
  <si>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</si>
  <si>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</si>
  <si>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</si>
  <si>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</si>
  <si>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</si>
  <si>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</si>
  <si>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</si>
  <si>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</si>
  <si>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</si>
  <si>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</si>
  <si>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</si>
  <si>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</si>
  <si>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</si>
  <si>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</si>
  <si>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</si>
  <si>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</si>
  <si>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</si>
  <si>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</si>
  <si>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</si>
  <si>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</si>
  <si>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</si>
  <si>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</si>
  <si>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</si>
  <si>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</si>
  <si>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</si>
  <si>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</si>
  <si>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</si>
  <si>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</si>
  <si>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</si>
  <si>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</si>
  <si>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</si>
  <si>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</si>
  <si>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</si>
  <si>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</si>
  <si>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</si>
  <si>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</si>
  <si>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</si>
  <si>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</si>
  <si>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</si>
  <si>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</si>
  <si>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</si>
  <si>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</si>
  <si>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</si>
  <si>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</si>
  <si>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</si>
  <si>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</si>
  <si>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</si>
  <si>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</si>
  <si>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</si>
  <si>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</si>
  <si>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</si>
  <si>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</si>
  <si>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</si>
  <si>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</si>
  <si>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</si>
  <si>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</si>
  <si>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</si>
  <si>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</si>
  <si>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</si>
  <si>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</si>
  <si>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</si>
  <si>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</si>
  <si>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</si>
  <si>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</si>
  <si>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</si>
  <si>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</si>
  <si>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</si>
  <si>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</si>
  <si>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</si>
  <si>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</si>
  <si>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</si>
  <si>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</si>
  <si>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</si>
  <si>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</si>
  <si>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</si>
  <si>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</si>
  <si>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</si>
  <si>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</si>
  <si>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</si>
  <si>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</si>
  <si>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</si>
  <si>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</si>
  <si>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</si>
  <si>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</si>
  <si>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</si>
  <si>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</si>
  <si>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</si>
  <si>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</si>
  <si>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</si>
  <si>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</si>
  <si>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</si>
  <si>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</si>
  <si>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</si>
  <si>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</si>
  <si>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</si>
  <si>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</si>
  <si>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</si>
  <si>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</si>
  <si>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</si>
  <si>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</si>
  <si>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</si>
  <si>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</si>
  <si>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</si>
  <si>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</si>
  <si>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</si>
  <si>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</si>
  <si>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</si>
  <si>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LED 46,0W 4000K 9 = 9,000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</si>
  <si>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</si>
  <si>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</si>
  <si>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</si>
  <si>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</si>
  <si>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</si>
  <si>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</si>
  <si>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</si>
  <si>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</si>
  <si>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</si>
  <si>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</si>
  <si>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</si>
  <si>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</si>
  <si>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</si>
  <si>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</si>
  <si>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</si>
  <si>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</si>
  <si>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</si>
  <si>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</si>
  <si>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</si>
  <si>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</si>
  <si>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</si>
  <si>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</si>
  <si>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</si>
  <si>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</si>
  <si>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</si>
  <si>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</si>
  <si>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</si>
  <si>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87646</t>
  </si>
  <si>
    <t>CHRÁNIČKY Z TRUB PLASTOVÝCH DN DO 400MM</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</si>
  <si>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</si>
  <si>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</si>
  <si>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</si>
  <si>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</si>
  <si>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</si>
  <si>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</si>
  <si>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</si>
  <si>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</si>
  <si>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</si>
  <si>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</si>
  <si>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</si>
  <si>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</si>
  <si>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</si>
  <si>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</si>
  <si>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</si>
  <si>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</si>
  <si>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</si>
  <si>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</si>
  <si>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</si>
  <si>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</si>
  <si>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</si>
  <si>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</si>
  <si>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LED 46,0W 4000K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</si>
  <si>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</si>
  <si>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</si>
  <si>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</si>
  <si>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</si>
  <si>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</si>
  <si>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</si>
  <si>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</si>
  <si>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</si>
  <si>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</si>
  <si>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</si>
  <si>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</si>
  <si>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</si>
  <si>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</si>
  <si>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</si>
  <si>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</si>
  <si>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</si>
  <si>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</si>
  <si>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</si>
  <si>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</si>
  <si>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</si>
  <si>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</si>
  <si>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</si>
  <si>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</si>
  <si>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</si>
  <si>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</si>
  <si>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</si>
  <si>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</si>
  <si>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</si>
  <si>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</si>
  <si>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</si>
  <si>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</si>
  <si>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</si>
  <si>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</si>
  <si>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</si>
  <si>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</si>
  <si>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</si>
  <si>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</si>
  <si>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</si>
  <si>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</si>
  <si>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</si>
  <si>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</si>
  <si>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</si>
  <si>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</si>
  <si>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</si>
  <si>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</si>
  <si>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</si>
  <si>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</si>
  <si>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</si>
  <si>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cena za vypracování mostních listů (5x tiskem) vč. vložení do BMS 1 = 1,000 [A]</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</si>
  <si>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</si>
  <si>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</si>
  <si>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</si>
  <si>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</si>
  <si>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</si>
  <si>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</si>
  <si>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</si>
  <si>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</si>
  <si>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</si>
  <si>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</si>
  <si>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</si>
  <si>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</si>
  <si>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</si>
  <si>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</si>
  <si>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</si>
  <si>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</si>
  <si>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</si>
  <si>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</si>
  <si>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</si>
  <si>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</si>
  <si>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</si>
  <si>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</si>
  <si>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</si>
  <si>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</si>
  <si>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</si>
  <si>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</si>
  <si>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</si>
  <si>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</si>
  <si>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</si>
  <si>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</si>
  <si>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</si>
  <si>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18214</t>
  </si>
  <si>
    <t>ÚPRAVA POVRCHŮ SROVNÁNÍM ÚZEMÍ V TL DO 0,25M</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</si>
  <si>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</si>
  <si>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</si>
  <si>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</si>
  <si>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</si>
  <si>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</si>
  <si>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</si>
  <si>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</si>
  <si>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</si>
  <si>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</si>
  <si>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</si>
  <si>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</si>
  <si>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</si>
  <si>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</si>
  <si>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</si>
  <si>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</si>
  <si>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</si>
  <si>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 = 0 [A]</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</si>
  <si>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</si>
  <si>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</si>
  <si>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</si>
  <si>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</si>
  <si>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</si>
  <si>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</si>
  <si>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</si>
  <si>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</si>
  <si>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</si>
  <si>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</si>
  <si>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</si>
  <si>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1,5*(38 474,840+6 807,253) = 0 [A]</t>
  </si>
  <si>
    <t>položka zahrnuje celoplošný postřik a chemickou likvidace nežádoucích rostlin nebo jejích částí a zabránění jejich dalšímu růstu na urovnaném volném terénu</t>
  </si>
  <si>
    <t>18461</t>
  </si>
  <si>
    <t>MULČOVÁNÍ</t>
  </si>
  <si>
    <t xml:space="preserve">"počet stromů v rovině*0,785 + počet stromů na svahu*0,19+plocha keřů – "_x000d_
 0,785*5+0,19*36+987+625 = 1622,765 [A]_x000d_
 "počet m2 * výška mulče stromy 15cm, keře10 cm+doplnění za dobu 2 let – (5*0,785+36*0,19)*0,15+ (625+987)*0,1 +  2* ((5*0,785+36*0,19)*0,15+ (625+987)*0,1)"</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</si>
  <si>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</si>
  <si>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</si>
  <si>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</si>
  <si>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 xml:space="preserve">počet m2*četnost péče –  (0,785*5+0,19*36+987+625)*4 = 6491,060 [A]</t>
  </si>
  <si>
    <t>položka zahrnuje chemické odplevelení a doplnění chybějícího mulče</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</si>
  <si>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</si>
  <si>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</si>
  <si>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</si>
  <si>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</si>
  <si>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</si>
  <si>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</si>
  <si>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 (41*2)*2 = 164,000 [A]</t>
  </si>
  <si>
    <t>odplevelení s nakypřením, vypletí, řezem, hnojením, odstranění poškozených částí dřevin s případným složením odpadu na hromady, naložením na dopravní prostředek, odvozem a složením</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</si>
  <si>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</si>
  <si>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</si>
  <si>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</si>
  <si>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</si>
  <si>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</si>
  <si>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</si>
  <si>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184A1</t>
  </si>
  <si>
    <t>VYSAZOVÁNÍ KEŘŮ LISTNATÝCH S BALEM VČETNĚ VÝKOPU JAMKY</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</si>
  <si>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</si>
  <si>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</si>
  <si>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</si>
  <si>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</si>
  <si>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viz Technická zpráva a výkresová příloha 41 = 41,000 [A]_x000d_
 "počet stromů 41 ks"_x000d_
 "Sazenice OK10/12 S BALEM"_x000d_
 "druhová skladba viz textová část"</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</si>
  <si>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</si>
  <si>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</si>
  <si>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</si>
  <si>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(počet stromů*počet l vody na jednu zálivku+počet keřů*počet l vody na jednu zálivku)*počet zálivek za 2 roky ( celkem 12x) – (41*80+4579*5)*12/1000 = 314,100 [A]</t>
  </si>
  <si>
    <t>položka zahrnuje veškerý materiál, výrobky a polotovary, včetně mimostaveništní a vnitrostaveništní dopravy (rovněž přesuny), včetně naložení a složení, případně s uložením</t>
  </si>
  <si>
    <t>18331</t>
  </si>
  <si>
    <t>SADOVNICKÉ OBDĚLÁNÍ PŮDY</t>
  </si>
  <si>
    <t>51*1,71 = 87,210 [A]</t>
  </si>
  <si>
    <t>18351</t>
  </si>
  <si>
    <t>CHEMICKÉ ODPLEVELENÍ</t>
  </si>
  <si>
    <t>87,210 = 87,210 [A]</t>
  </si>
  <si>
    <t>51 = 51,000 [A]</t>
  </si>
  <si>
    <t>"Cornus mas 80-100 3lKo		ks	13"_x000d_
 "Corylus avellana 100-120 3lKo		ks	12"_x000d_
 13+12 = 25,000 [A]</t>
  </si>
  <si>
    <t xml:space="preserve">"Acer campestre 125/150 3l Ko	ks	13"_x000d_
 "Prunus avium  125/150 3l Ko		ks	13"_x000d_
 13+13 = 26,000 [A]</t>
  </si>
  <si>
    <t>(26*80+25*5)/1000 = 2,205 [A]</t>
  </si>
  <si>
    <t>18610 R</t>
  </si>
  <si>
    <t>ROZVOJOVÁ PÉČE - 5 ROKŮ</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</si>
  <si>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</si>
  <si>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</si>
  <si>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3146,94 = 3146,940 [A]</t>
  </si>
  <si>
    <t>pro rozprostření na plochy dočasných záborů 3200,323 = 3200,323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</si>
  <si>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</si>
  <si>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16096na deponii = 16096,000 [A]</t>
  </si>
  <si>
    <t>zlepšení půdy pozemků ZPF (smlouva o využití ornice) 3146,94 = 3146,940 [A]</t>
  </si>
  <si>
    <t>rozprostření na plochy dočasných záborů 3200,323 = 3200,323 [A]</t>
  </si>
  <si>
    <t>Položka zahrnuje:
- nutné přemístění ornice z dočasných skládek vzdálených do 50m
- rozprostření ornice v předepsané tloušťce v rovině a ve svahu do 1:5</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</si>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</sst>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3">
    <numFmt numFmtId="166" formatCode="# ### ### ### ##0"/>
    <numFmt numFmtId="164" formatCode="# ### ### ### ##0.000"/>
    <numFmt numFmtId="165" formatCode="# ### ### ### ##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6"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6"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6"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6"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6" fontId="0" fillId="0" borderId="7" xfId="0" applyNumberFormat="1" applyBorder="1" applyAlignment="1">
      <alignment horizontal="center"/>
    </xf>
    <xf numFmtId="166"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theme" Target="theme/theme1.xml" /><Relationship Id="rId46" Type="http://schemas.openxmlformats.org/officeDocument/2006/relationships/calcChain" Target="calcChain.xml" /><Relationship Id="rId4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SUM(C10:C51)</f>
        <v>0</v>
      </c>
      <c r="D6" s="3"/>
      <c r="E6" s="3"/>
    </row>
    <row r="7">
      <c r="A7" s="3"/>
      <c r="B7" s="5" t="s">
        <v>5</v>
      </c>
      <c r="C7" s="6">
        <f>SUM(E10:E51)</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ht="26.4">
      <c r="A11" s="8" t="s">
        <v>13</v>
      </c>
      <c r="B11" s="9" t="s">
        <v>14</v>
      </c>
      <c r="C11" s="10">
        <f>'SO 001'!I3</f>
        <v>0</v>
      </c>
      <c r="D11" s="10">
        <f>SUMIFS('SO 001'!O:O,'SO 001'!A:A,"P")</f>
        <v>0</v>
      </c>
      <c r="E11" s="10">
        <f>C11+D11</f>
        <v>0</v>
      </c>
    </row>
    <row r="12">
      <c r="A12" s="8" t="s">
        <v>15</v>
      </c>
      <c r="B12" s="9" t="s">
        <v>16</v>
      </c>
      <c r="C12" s="10">
        <f>'SO 101'!I3</f>
        <v>0</v>
      </c>
      <c r="D12" s="10">
        <f>SUMIFS('SO 101'!O:O,'SO 101'!A:A,"P")</f>
        <v>0</v>
      </c>
      <c r="E12" s="10">
        <f>C12+D12</f>
        <v>0</v>
      </c>
    </row>
    <row r="13">
      <c r="A13" s="8" t="s">
        <v>17</v>
      </c>
      <c r="B13" s="9" t="s">
        <v>18</v>
      </c>
      <c r="C13" s="10">
        <f>'SO 110'!I3</f>
        <v>0</v>
      </c>
      <c r="D13" s="10">
        <f>SUMIFS('SO 110'!O:O,'SO 110'!A:A,"P")</f>
        <v>0</v>
      </c>
      <c r="E13" s="10">
        <f>C13+D13</f>
        <v>0</v>
      </c>
    </row>
    <row r="14">
      <c r="A14" s="8" t="s">
        <v>19</v>
      </c>
      <c r="B14" s="9" t="s">
        <v>20</v>
      </c>
      <c r="C14" s="10">
        <f>'SO 111'!I3</f>
        <v>0</v>
      </c>
      <c r="D14" s="10">
        <f>SUMIFS('SO 111'!O:O,'SO 111'!A:A,"P")</f>
        <v>0</v>
      </c>
      <c r="E14" s="10">
        <f>C14+D14</f>
        <v>0</v>
      </c>
    </row>
    <row r="15" ht="26.4">
      <c r="A15" s="8" t="s">
        <v>21</v>
      </c>
      <c r="B15" s="9" t="s">
        <v>22</v>
      </c>
      <c r="C15" s="10">
        <f>'SO 111.1'!I3</f>
        <v>0</v>
      </c>
      <c r="D15" s="10">
        <f>SUMIFS('SO 111.1'!O:O,'SO 111.1'!A:A,"P")</f>
        <v>0</v>
      </c>
      <c r="E15" s="10">
        <f>C15+D15</f>
        <v>0</v>
      </c>
    </row>
    <row r="16" ht="26.4">
      <c r="A16" s="8" t="s">
        <v>23</v>
      </c>
      <c r="B16" s="9" t="s">
        <v>24</v>
      </c>
      <c r="C16" s="10">
        <f>'SO 120'!I3</f>
        <v>0</v>
      </c>
      <c r="D16" s="10">
        <f>SUMIFS('SO 120'!O:O,'SO 120'!A:A,"P")</f>
        <v>0</v>
      </c>
      <c r="E16" s="10">
        <f>C16+D16</f>
        <v>0</v>
      </c>
    </row>
    <row r="17" ht="26.4">
      <c r="A17" s="8" t="s">
        <v>25</v>
      </c>
      <c r="B17" s="9" t="s">
        <v>26</v>
      </c>
      <c r="C17" s="10">
        <f>'SO 121'!I3</f>
        <v>0</v>
      </c>
      <c r="D17" s="10">
        <f>SUMIFS('SO 121'!O:O,'SO 121'!A:A,"P")</f>
        <v>0</v>
      </c>
      <c r="E17" s="10">
        <f>C17+D17</f>
        <v>0</v>
      </c>
    </row>
    <row r="18">
      <c r="A18" s="8" t="s">
        <v>27</v>
      </c>
      <c r="B18" s="9" t="s">
        <v>28</v>
      </c>
      <c r="C18" s="10">
        <f>'SO 122'!I3</f>
        <v>0</v>
      </c>
      <c r="D18" s="10">
        <f>SUMIFS('SO 122'!O:O,'SO 122'!A:A,"P")</f>
        <v>0</v>
      </c>
      <c r="E18" s="10">
        <f>C18+D18</f>
        <v>0</v>
      </c>
    </row>
    <row r="19" ht="26.4">
      <c r="A19" s="8" t="s">
        <v>29</v>
      </c>
      <c r="B19" s="9" t="s">
        <v>30</v>
      </c>
      <c r="C19" s="10">
        <f>'SO 134'!I3</f>
        <v>0</v>
      </c>
      <c r="D19" s="10">
        <f>SUMIFS('SO 134'!O:O,'SO 134'!A:A,"P")</f>
        <v>0</v>
      </c>
      <c r="E19" s="10">
        <f>C19+D19</f>
        <v>0</v>
      </c>
    </row>
    <row r="20" ht="26.4">
      <c r="A20" s="8" t="s">
        <v>31</v>
      </c>
      <c r="B20" s="9" t="s">
        <v>32</v>
      </c>
      <c r="C20" s="10">
        <f>'SO 135'!I3</f>
        <v>0</v>
      </c>
      <c r="D20" s="10">
        <f>SUMIFS('SO 135'!O:O,'SO 135'!A:A,"P")</f>
        <v>0</v>
      </c>
      <c r="E20" s="10">
        <f>C20+D20</f>
        <v>0</v>
      </c>
    </row>
    <row r="21" ht="26.4">
      <c r="A21" s="8" t="s">
        <v>33</v>
      </c>
      <c r="B21" s="9" t="s">
        <v>34</v>
      </c>
      <c r="C21" s="10">
        <f>'SO 150'!I3</f>
        <v>0</v>
      </c>
      <c r="D21" s="10">
        <f>SUMIFS('SO 150'!O:O,'SO 150'!A:A,"P")</f>
        <v>0</v>
      </c>
      <c r="E21" s="10">
        <f>C21+D21</f>
        <v>0</v>
      </c>
    </row>
    <row r="22">
      <c r="A22" s="8" t="s">
        <v>35</v>
      </c>
      <c r="B22" s="9" t="s">
        <v>36</v>
      </c>
      <c r="C22" s="10">
        <f>'SO 151'!I3</f>
        <v>0</v>
      </c>
      <c r="D22" s="10">
        <f>SUMIFS('SO 151'!O:O,'SO 151'!A:A,"P")</f>
        <v>0</v>
      </c>
      <c r="E22" s="10">
        <f>C22+D22</f>
        <v>0</v>
      </c>
    </row>
    <row r="23" ht="26.4">
      <c r="A23" s="8" t="s">
        <v>37</v>
      </c>
      <c r="B23" s="9" t="s">
        <v>38</v>
      </c>
      <c r="C23" s="10">
        <f>'SO 181'!I3</f>
        <v>0</v>
      </c>
      <c r="D23" s="10">
        <f>SUMIFS('SO 181'!O:O,'SO 181'!A:A,"P")</f>
        <v>0</v>
      </c>
      <c r="E23" s="10">
        <f>C23+D23</f>
        <v>0</v>
      </c>
    </row>
    <row r="24" ht="26.4">
      <c r="A24" s="8" t="s">
        <v>39</v>
      </c>
      <c r="B24" s="9" t="s">
        <v>40</v>
      </c>
      <c r="C24" s="10">
        <f>'SO 190.1'!I3</f>
        <v>0</v>
      </c>
      <c r="D24" s="10">
        <f>SUMIFS('SO 190.1'!O:O,'SO 190.1'!A:A,"P")</f>
        <v>0</v>
      </c>
      <c r="E24" s="10">
        <f>C24+D24</f>
        <v>0</v>
      </c>
    </row>
    <row r="25" ht="26.4">
      <c r="A25" s="8" t="s">
        <v>41</v>
      </c>
      <c r="B25" s="9" t="s">
        <v>42</v>
      </c>
      <c r="C25" s="10">
        <f>'SO 190.2'!I3</f>
        <v>0</v>
      </c>
      <c r="D25" s="10">
        <f>SUMIFS('SO 190.2'!O:O,'SO 190.2'!A:A,"P")</f>
        <v>0</v>
      </c>
      <c r="E25" s="10">
        <f>C25+D25</f>
        <v>0</v>
      </c>
    </row>
    <row r="26">
      <c r="A26" s="8" t="s">
        <v>43</v>
      </c>
      <c r="B26" s="9" t="s">
        <v>44</v>
      </c>
      <c r="C26" s="10">
        <f>'SO 201'!I3</f>
        <v>0</v>
      </c>
      <c r="D26" s="10">
        <f>SUMIFS('SO 201'!O:O,'SO 201'!A:A,"P")</f>
        <v>0</v>
      </c>
      <c r="E26" s="10">
        <f>C26+D26</f>
        <v>0</v>
      </c>
    </row>
    <row r="27">
      <c r="A27" s="8" t="s">
        <v>45</v>
      </c>
      <c r="B27" s="9" t="s">
        <v>46</v>
      </c>
      <c r="C27" s="10">
        <f>'SO 202'!I3</f>
        <v>0</v>
      </c>
      <c r="D27" s="10">
        <f>SUMIFS('SO 202'!O:O,'SO 202'!A:A,"P")</f>
        <v>0</v>
      </c>
      <c r="E27" s="10">
        <f>C27+D27</f>
        <v>0</v>
      </c>
    </row>
    <row r="28" ht="26.4">
      <c r="A28" s="8" t="s">
        <v>47</v>
      </c>
      <c r="B28" s="9" t="s">
        <v>48</v>
      </c>
      <c r="C28" s="10">
        <f>'SO 203'!I3</f>
        <v>0</v>
      </c>
      <c r="D28" s="10">
        <f>SUMIFS('SO 203'!O:O,'SO 203'!A:A,"P")</f>
        <v>0</v>
      </c>
      <c r="E28" s="10">
        <f>C28+D28</f>
        <v>0</v>
      </c>
    </row>
    <row r="29">
      <c r="A29" s="8" t="s">
        <v>49</v>
      </c>
      <c r="B29" s="9" t="s">
        <v>50</v>
      </c>
      <c r="C29" s="10">
        <f>'SO 220'!I3</f>
        <v>0</v>
      </c>
      <c r="D29" s="10">
        <f>SUMIFS('SO 220'!O:O,'SO 220'!A:A,"P")</f>
        <v>0</v>
      </c>
      <c r="E29" s="10">
        <f>C29+D29</f>
        <v>0</v>
      </c>
    </row>
    <row r="30">
      <c r="A30" s="8" t="s">
        <v>51</v>
      </c>
      <c r="B30" s="9" t="s">
        <v>52</v>
      </c>
      <c r="C30" s="10">
        <f>'SO 260'!I3</f>
        <v>0</v>
      </c>
      <c r="D30" s="10">
        <f>SUMIFS('SO 260'!O:O,'SO 260'!A:A,"P")</f>
        <v>0</v>
      </c>
      <c r="E30" s="10">
        <f>C30+D30</f>
        <v>0</v>
      </c>
    </row>
    <row r="31">
      <c r="A31" s="8" t="s">
        <v>53</v>
      </c>
      <c r="B31" s="9" t="s">
        <v>54</v>
      </c>
      <c r="C31" s="10">
        <f>'SO 320'!I3</f>
        <v>0</v>
      </c>
      <c r="D31" s="10">
        <f>SUMIFS('SO 320'!O:O,'SO 320'!A:A,"P")</f>
        <v>0</v>
      </c>
      <c r="E31" s="10">
        <f>C31+D31</f>
        <v>0</v>
      </c>
    </row>
    <row r="32" ht="26.4">
      <c r="A32" s="8" t="s">
        <v>55</v>
      </c>
      <c r="B32" s="9" t="s">
        <v>56</v>
      </c>
      <c r="C32" s="10">
        <f>'SO 330'!I3</f>
        <v>0</v>
      </c>
      <c r="D32" s="10">
        <f>SUMIFS('SO 330'!O:O,'SO 330'!A:A,"P")</f>
        <v>0</v>
      </c>
      <c r="E32" s="10">
        <f>C32+D32</f>
        <v>0</v>
      </c>
    </row>
    <row r="33" ht="26.4">
      <c r="A33" s="8" t="s">
        <v>57</v>
      </c>
      <c r="B33" s="9" t="s">
        <v>58</v>
      </c>
      <c r="C33" s="10">
        <f>'SO 331'!I3</f>
        <v>0</v>
      </c>
      <c r="D33" s="10">
        <f>SUMIFS('SO 331'!O:O,'SO 331'!A:A,"P")</f>
        <v>0</v>
      </c>
      <c r="E33" s="10">
        <f>C33+D33</f>
        <v>0</v>
      </c>
    </row>
    <row r="34" ht="26.4">
      <c r="A34" s="8" t="s">
        <v>59</v>
      </c>
      <c r="B34" s="9" t="s">
        <v>60</v>
      </c>
      <c r="C34" s="10">
        <f>'SO 340'!I3</f>
        <v>0</v>
      </c>
      <c r="D34" s="10">
        <f>SUMIFS('SO 340'!O:O,'SO 340'!A:A,"P")</f>
        <v>0</v>
      </c>
      <c r="E34" s="10">
        <f>C34+D34</f>
        <v>0</v>
      </c>
    </row>
    <row r="35" ht="26.4">
      <c r="A35" s="8" t="s">
        <v>61</v>
      </c>
      <c r="B35" s="9" t="s">
        <v>62</v>
      </c>
      <c r="C35" s="10">
        <f>'SO 360.1'!I3</f>
        <v>0</v>
      </c>
      <c r="D35" s="10">
        <f>SUMIFS('SO 360.1'!O:O,'SO 360.1'!A:A,"P")</f>
        <v>0</v>
      </c>
      <c r="E35" s="10">
        <f>C35+D35</f>
        <v>0</v>
      </c>
    </row>
    <row r="36" ht="26.4">
      <c r="A36" s="8" t="s">
        <v>63</v>
      </c>
      <c r="B36" s="9" t="s">
        <v>64</v>
      </c>
      <c r="C36" s="10">
        <f>'SO 360.2'!I3</f>
        <v>0</v>
      </c>
      <c r="D36" s="10">
        <f>SUMIFS('SO 360.2'!O:O,'SO 360.2'!A:A,"P")</f>
        <v>0</v>
      </c>
      <c r="E36" s="10">
        <f>C36+D36</f>
        <v>0</v>
      </c>
    </row>
    <row r="37">
      <c r="A37" s="8" t="s">
        <v>65</v>
      </c>
      <c r="B37" s="9" t="s">
        <v>66</v>
      </c>
      <c r="C37" s="10">
        <f>'SO 361.1'!I3</f>
        <v>0</v>
      </c>
      <c r="D37" s="10">
        <f>SUMIFS('SO 361.1'!O:O,'SO 361.1'!A:A,"P")</f>
        <v>0</v>
      </c>
      <c r="E37" s="10">
        <f>C37+D37</f>
        <v>0</v>
      </c>
    </row>
    <row r="38">
      <c r="A38" s="8" t="s">
        <v>67</v>
      </c>
      <c r="B38" s="9" t="s">
        <v>68</v>
      </c>
      <c r="C38" s="10">
        <f>'SO 361.2'!I3</f>
        <v>0</v>
      </c>
      <c r="D38" s="10">
        <f>SUMIFS('SO 361.2'!O:O,'SO 361.2'!A:A,"P")</f>
        <v>0</v>
      </c>
      <c r="E38" s="10">
        <f>C38+D38</f>
        <v>0</v>
      </c>
    </row>
    <row r="39">
      <c r="A39" s="8" t="s">
        <v>69</v>
      </c>
      <c r="B39" s="9" t="s">
        <v>70</v>
      </c>
      <c r="C39" s="10">
        <f>'SO 380'!I3</f>
        <v>0</v>
      </c>
      <c r="D39" s="10">
        <f>SUMIFS('SO 380'!O:O,'SO 380'!A:A,"P")</f>
        <v>0</v>
      </c>
      <c r="E39" s="10">
        <f>C39+D39</f>
        <v>0</v>
      </c>
    </row>
    <row r="40" ht="26.4">
      <c r="A40" s="8" t="s">
        <v>71</v>
      </c>
      <c r="B40" s="9" t="s">
        <v>72</v>
      </c>
      <c r="C40" s="10">
        <f>'SO 391.1'!I3</f>
        <v>0</v>
      </c>
      <c r="D40" s="10">
        <f>SUMIFS('SO 391.1'!O:O,'SO 391.1'!A:A,"P")</f>
        <v>0</v>
      </c>
      <c r="E40" s="10">
        <f>C40+D40</f>
        <v>0</v>
      </c>
    </row>
    <row r="41" ht="26.4">
      <c r="A41" s="8" t="s">
        <v>73</v>
      </c>
      <c r="B41" s="9" t="s">
        <v>74</v>
      </c>
      <c r="C41" s="10">
        <f>'SO 391.2'!I3</f>
        <v>0</v>
      </c>
      <c r="D41" s="10">
        <f>SUMIFS('SO 391.2'!O:O,'SO 391.2'!A:A,"P")</f>
        <v>0</v>
      </c>
      <c r="E41" s="10">
        <f>C41+D41</f>
        <v>0</v>
      </c>
    </row>
    <row r="42" ht="26.4">
      <c r="A42" s="8" t="s">
        <v>75</v>
      </c>
      <c r="B42" s="9" t="s">
        <v>76</v>
      </c>
      <c r="C42" s="10">
        <f>'SO 431.1'!I3</f>
        <v>0</v>
      </c>
      <c r="D42" s="10">
        <f>SUMIFS('SO 431.1'!O:O,'SO 431.1'!A:A,"P")</f>
        <v>0</v>
      </c>
      <c r="E42" s="10">
        <f>C42+D42</f>
        <v>0</v>
      </c>
    </row>
    <row r="43">
      <c r="A43" s="8" t="s">
        <v>77</v>
      </c>
      <c r="B43" s="9" t="s">
        <v>78</v>
      </c>
      <c r="C43" s="10">
        <f>'SO 431.2'!I3</f>
        <v>0</v>
      </c>
      <c r="D43" s="10">
        <f>SUMIFS('SO 431.2'!O:O,'SO 431.2'!A:A,"P")</f>
        <v>0</v>
      </c>
      <c r="E43" s="10">
        <f>C43+D43</f>
        <v>0</v>
      </c>
    </row>
    <row r="44">
      <c r="A44" s="8" t="s">
        <v>79</v>
      </c>
      <c r="B44" s="9" t="s">
        <v>80</v>
      </c>
      <c r="C44" s="10">
        <f>'SO 520'!I3</f>
        <v>0</v>
      </c>
      <c r="D44" s="10">
        <f>SUMIFS('SO 520'!O:O,'SO 520'!A:A,"P")</f>
        <v>0</v>
      </c>
      <c r="E44" s="10">
        <f>C44+D44</f>
        <v>0</v>
      </c>
    </row>
    <row r="45" ht="26.4">
      <c r="A45" s="8" t="s">
        <v>81</v>
      </c>
      <c r="B45" s="9" t="s">
        <v>82</v>
      </c>
      <c r="C45" s="10">
        <f>'SO 760'!I3</f>
        <v>0</v>
      </c>
      <c r="D45" s="10">
        <f>SUMIFS('SO 760'!O:O,'SO 760'!A:A,"P")</f>
        <v>0</v>
      </c>
      <c r="E45" s="10">
        <f>C45+D45</f>
        <v>0</v>
      </c>
    </row>
    <row r="46">
      <c r="A46" s="8" t="s">
        <v>83</v>
      </c>
      <c r="B46" s="9" t="s">
        <v>84</v>
      </c>
      <c r="C46" s="10">
        <f>'SO 801'!I3</f>
        <v>0</v>
      </c>
      <c r="D46" s="10">
        <f>SUMIFS('SO 801'!O:O,'SO 801'!A:A,"P")</f>
        <v>0</v>
      </c>
      <c r="E46" s="10">
        <f>C46+D46</f>
        <v>0</v>
      </c>
    </row>
    <row r="47" ht="26.4">
      <c r="A47" s="8" t="s">
        <v>85</v>
      </c>
      <c r="B47" s="9" t="s">
        <v>86</v>
      </c>
      <c r="C47" s="10">
        <f>'SO 801.1'!I3</f>
        <v>0</v>
      </c>
      <c r="D47" s="10">
        <f>SUMIFS('SO 801.1'!O:O,'SO 801.1'!A:A,"P")</f>
        <v>0</v>
      </c>
      <c r="E47" s="10">
        <f>C47+D47</f>
        <v>0</v>
      </c>
    </row>
    <row r="48">
      <c r="A48" s="8" t="s">
        <v>87</v>
      </c>
      <c r="B48" s="9" t="s">
        <v>88</v>
      </c>
      <c r="C48" s="10">
        <f>'SO 810.2'!I3</f>
        <v>0</v>
      </c>
      <c r="D48" s="10">
        <f>SUMIFS('SO 810.2'!O:O,'SO 810.2'!A:A,"P")</f>
        <v>0</v>
      </c>
      <c r="E48" s="10">
        <f>C48+D48</f>
        <v>0</v>
      </c>
    </row>
    <row r="49" ht="26.4">
      <c r="A49" s="8" t="s">
        <v>89</v>
      </c>
      <c r="B49" s="9" t="s">
        <v>90</v>
      </c>
      <c r="C49" s="10">
        <f>'SO 810.3'!I3</f>
        <v>0</v>
      </c>
      <c r="D49" s="10">
        <f>SUMIFS('SO 810.3'!O:O,'SO 810.3'!A:A,"P")</f>
        <v>0</v>
      </c>
      <c r="E49" s="10">
        <f>C49+D49</f>
        <v>0</v>
      </c>
    </row>
    <row r="50">
      <c r="A50" s="8" t="s">
        <v>91</v>
      </c>
      <c r="B50" s="9" t="s">
        <v>92</v>
      </c>
      <c r="C50" s="10">
        <f>'SO 810.4'!I3</f>
        <v>0</v>
      </c>
      <c r="D50" s="10">
        <f>SUMIFS('SO 810.4'!O:O,'SO 810.4'!A:A,"P")</f>
        <v>0</v>
      </c>
      <c r="E50" s="10">
        <f>C50+D50</f>
        <v>0</v>
      </c>
    </row>
    <row r="51">
      <c r="A51" s="8" t="s">
        <v>93</v>
      </c>
      <c r="B51" s="9" t="s">
        <v>94</v>
      </c>
      <c r="C51" s="10">
        <f>'SO 830'!I3</f>
        <v>0</v>
      </c>
      <c r="D51" s="10">
        <f>SUMIFS('SO 830'!O:O,'SO 830'!A:A,"P")</f>
        <v>0</v>
      </c>
      <c r="E51" s="10">
        <f>C51+D51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27</v>
      </c>
      <c r="I3" s="24">
        <f>SUMIFS(I8:I112,A8:A112,"SD")</f>
        <v>0</v>
      </c>
      <c r="J3" s="18"/>
      <c r="O3">
        <v>0</v>
      </c>
      <c r="P3">
        <v>2</v>
      </c>
    </row>
    <row r="4">
      <c r="A4" s="3" t="s">
        <v>100</v>
      </c>
      <c r="B4" s="19" t="s">
        <v>101</v>
      </c>
      <c r="C4" s="20" t="s">
        <v>27</v>
      </c>
      <c r="D4" s="21"/>
      <c r="E4" s="22" t="s">
        <v>28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424.98200000000003</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812</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162.56999999999999</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813</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SUMIFS(I18:I65,A18:A65,"P")</f>
        <v>0</v>
      </c>
      <c r="J17" s="35"/>
    </row>
    <row r="18" ht="28.8">
      <c r="A18" s="36" t="s">
        <v>116</v>
      </c>
      <c r="B18" s="36">
        <v>3</v>
      </c>
      <c r="C18" s="37" t="s">
        <v>408</v>
      </c>
      <c r="D18" s="36" t="s">
        <v>118</v>
      </c>
      <c r="E18" s="38" t="s">
        <v>409</v>
      </c>
      <c r="F18" s="39" t="s">
        <v>187</v>
      </c>
      <c r="G18" s="40">
        <v>162.56999999999999</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814</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81.284999999999997</v>
      </c>
      <c r="H22" s="41">
        <v>1353.8399999999999</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815</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424.98200000000003</v>
      </c>
      <c r="H26" s="41">
        <v>170.38</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816</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217</v>
      </c>
      <c r="E30" s="38" t="s">
        <v>214</v>
      </c>
      <c r="F30" s="39" t="s">
        <v>187</v>
      </c>
      <c r="G30" s="40">
        <v>50.432000000000002</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817</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219</v>
      </c>
      <c r="E34" s="38" t="s">
        <v>214</v>
      </c>
      <c r="F34" s="39" t="s">
        <v>187</v>
      </c>
      <c r="G34" s="40">
        <v>424.98200000000003</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818</v>
      </c>
      <c r="F36" s="45"/>
      <c r="G36" s="45"/>
      <c r="H36" s="45"/>
      <c r="I36" s="45"/>
      <c r="J36" s="47"/>
    </row>
    <row r="37" ht="360">
      <c r="A37" s="36" t="s">
        <v>125</v>
      </c>
      <c r="B37" s="44"/>
      <c r="C37" s="45"/>
      <c r="D37" s="45"/>
      <c r="E37" s="38" t="s">
        <v>216</v>
      </c>
      <c r="F37" s="45"/>
      <c r="G37" s="45"/>
      <c r="H37" s="45"/>
      <c r="I37" s="45"/>
      <c r="J37" s="47"/>
    </row>
    <row r="38">
      <c r="A38" s="36" t="s">
        <v>116</v>
      </c>
      <c r="B38" s="36">
        <v>8</v>
      </c>
      <c r="C38" s="37" t="s">
        <v>248</v>
      </c>
      <c r="D38" s="36" t="s">
        <v>118</v>
      </c>
      <c r="E38" s="38" t="s">
        <v>249</v>
      </c>
      <c r="F38" s="39" t="s">
        <v>187</v>
      </c>
      <c r="G38" s="40">
        <v>424.98200000000003</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819</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424.98200000000003</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820</v>
      </c>
      <c r="F44" s="45"/>
      <c r="G44" s="45"/>
      <c r="H44" s="45"/>
      <c r="I44" s="45"/>
      <c r="J44" s="47"/>
    </row>
    <row r="45" ht="216">
      <c r="A45" s="36" t="s">
        <v>125</v>
      </c>
      <c r="B45" s="44"/>
      <c r="C45" s="45"/>
      <c r="D45" s="45"/>
      <c r="E45" s="38" t="s">
        <v>251</v>
      </c>
      <c r="F45" s="45"/>
      <c r="G45" s="45"/>
      <c r="H45" s="45"/>
      <c r="I45" s="45"/>
      <c r="J45" s="47"/>
    </row>
    <row r="46">
      <c r="A46" s="36" t="s">
        <v>116</v>
      </c>
      <c r="B46" s="36">
        <v>10</v>
      </c>
      <c r="C46" s="37" t="s">
        <v>253</v>
      </c>
      <c r="D46" s="36" t="s">
        <v>118</v>
      </c>
      <c r="E46" s="38" t="s">
        <v>254</v>
      </c>
      <c r="F46" s="39" t="s">
        <v>187</v>
      </c>
      <c r="G46" s="40">
        <v>352.45999999999998</v>
      </c>
      <c r="H46" s="41">
        <v>686.17999999999995</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821</v>
      </c>
      <c r="F48" s="45"/>
      <c r="G48" s="45"/>
      <c r="H48" s="45"/>
      <c r="I48" s="45"/>
      <c r="J48" s="47"/>
    </row>
    <row r="49" ht="331.2">
      <c r="A49" s="36" t="s">
        <v>125</v>
      </c>
      <c r="B49" s="44"/>
      <c r="C49" s="45"/>
      <c r="D49" s="45"/>
      <c r="E49" s="38" t="s">
        <v>256</v>
      </c>
      <c r="F49" s="45"/>
      <c r="G49" s="45"/>
      <c r="H49" s="45"/>
      <c r="I49" s="45"/>
      <c r="J49" s="47"/>
    </row>
    <row r="50">
      <c r="A50" s="36" t="s">
        <v>116</v>
      </c>
      <c r="B50" s="36">
        <v>11</v>
      </c>
      <c r="C50" s="37" t="s">
        <v>257</v>
      </c>
      <c r="D50" s="36" t="s">
        <v>118</v>
      </c>
      <c r="E50" s="38" t="s">
        <v>258</v>
      </c>
      <c r="F50" s="39" t="s">
        <v>187</v>
      </c>
      <c r="G50" s="40">
        <v>4.4729999999999999</v>
      </c>
      <c r="H50" s="41">
        <v>1095.54</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822</v>
      </c>
      <c r="F52" s="45"/>
      <c r="G52" s="45"/>
      <c r="H52" s="45"/>
      <c r="I52" s="45"/>
      <c r="J52" s="47"/>
    </row>
    <row r="53" ht="288">
      <c r="A53" s="36" t="s">
        <v>125</v>
      </c>
      <c r="B53" s="44"/>
      <c r="C53" s="45"/>
      <c r="D53" s="45"/>
      <c r="E53" s="38" t="s">
        <v>260</v>
      </c>
      <c r="F53" s="45"/>
      <c r="G53" s="45"/>
      <c r="H53" s="45"/>
      <c r="I53" s="45"/>
      <c r="J53" s="47"/>
    </row>
    <row r="54">
      <c r="A54" s="36" t="s">
        <v>116</v>
      </c>
      <c r="B54" s="36">
        <v>12</v>
      </c>
      <c r="C54" s="37" t="s">
        <v>261</v>
      </c>
      <c r="D54" s="36" t="s">
        <v>118</v>
      </c>
      <c r="E54" s="38" t="s">
        <v>262</v>
      </c>
      <c r="F54" s="39" t="s">
        <v>263</v>
      </c>
      <c r="G54" s="40">
        <v>795.29999999999995</v>
      </c>
      <c r="H54" s="41">
        <v>20.530000000000001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823</v>
      </c>
      <c r="F56" s="45"/>
      <c r="G56" s="45"/>
      <c r="H56" s="45"/>
      <c r="I56" s="45"/>
      <c r="J56" s="47"/>
    </row>
    <row r="57" ht="28.8">
      <c r="A57" s="36" t="s">
        <v>125</v>
      </c>
      <c r="B57" s="44"/>
      <c r="C57" s="45"/>
      <c r="D57" s="45"/>
      <c r="E57" s="38" t="s">
        <v>265</v>
      </c>
      <c r="F57" s="45"/>
      <c r="G57" s="45"/>
      <c r="H57" s="45"/>
      <c r="I57" s="45"/>
      <c r="J57" s="47"/>
    </row>
    <row r="58">
      <c r="A58" s="36" t="s">
        <v>116</v>
      </c>
      <c r="B58" s="36">
        <v>13</v>
      </c>
      <c r="C58" s="37" t="s">
        <v>269</v>
      </c>
      <c r="D58" s="36" t="s">
        <v>118</v>
      </c>
      <c r="E58" s="38" t="s">
        <v>270</v>
      </c>
      <c r="F58" s="39" t="s">
        <v>187</v>
      </c>
      <c r="G58" s="40">
        <v>49.351999999999997</v>
      </c>
      <c r="H58" s="41">
        <v>270.43000000000001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824</v>
      </c>
      <c r="F60" s="45"/>
      <c r="G60" s="45"/>
      <c r="H60" s="45"/>
      <c r="I60" s="45"/>
      <c r="J60" s="47"/>
    </row>
    <row r="61" ht="43.2">
      <c r="A61" s="36" t="s">
        <v>125</v>
      </c>
      <c r="B61" s="44"/>
      <c r="C61" s="45"/>
      <c r="D61" s="45"/>
      <c r="E61" s="38" t="s">
        <v>272</v>
      </c>
      <c r="F61" s="45"/>
      <c r="G61" s="45"/>
      <c r="H61" s="45"/>
      <c r="I61" s="45"/>
      <c r="J61" s="47"/>
    </row>
    <row r="62">
      <c r="A62" s="36" t="s">
        <v>116</v>
      </c>
      <c r="B62" s="36">
        <v>14</v>
      </c>
      <c r="C62" s="37" t="s">
        <v>273</v>
      </c>
      <c r="D62" s="36" t="s">
        <v>118</v>
      </c>
      <c r="E62" s="38" t="s">
        <v>274</v>
      </c>
      <c r="F62" s="39" t="s">
        <v>187</v>
      </c>
      <c r="G62" s="40">
        <v>1.0800000000000001</v>
      </c>
      <c r="H62" s="41">
        <v>222.00999999999999</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825</v>
      </c>
      <c r="F64" s="45"/>
      <c r="G64" s="45"/>
      <c r="H64" s="45"/>
      <c r="I64" s="45"/>
      <c r="J64" s="47"/>
    </row>
    <row r="65" ht="43.2">
      <c r="A65" s="36" t="s">
        <v>125</v>
      </c>
      <c r="B65" s="44"/>
      <c r="C65" s="45"/>
      <c r="D65" s="45"/>
      <c r="E65" s="38" t="s">
        <v>276</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295</v>
      </c>
      <c r="D67" s="36" t="s">
        <v>118</v>
      </c>
      <c r="E67" s="38" t="s">
        <v>296</v>
      </c>
      <c r="F67" s="39" t="s">
        <v>263</v>
      </c>
      <c r="G67" s="40">
        <v>795.29999999999995</v>
      </c>
      <c r="H67" s="41">
        <v>81.129999999999995</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826</v>
      </c>
      <c r="F69" s="45"/>
      <c r="G69" s="45"/>
      <c r="H69" s="45"/>
      <c r="I69" s="45"/>
      <c r="J69" s="47"/>
    </row>
    <row r="70" ht="115.2">
      <c r="A70" s="36" t="s">
        <v>125</v>
      </c>
      <c r="B70" s="44"/>
      <c r="C70" s="45"/>
      <c r="D70" s="45"/>
      <c r="E70" s="38" t="s">
        <v>298</v>
      </c>
      <c r="F70" s="45"/>
      <c r="G70" s="45"/>
      <c r="H70" s="45"/>
      <c r="I70" s="45"/>
      <c r="J70" s="47"/>
    </row>
    <row r="71">
      <c r="A71" s="30" t="s">
        <v>113</v>
      </c>
      <c r="B71" s="31"/>
      <c r="C71" s="32" t="s">
        <v>326</v>
      </c>
      <c r="D71" s="33"/>
      <c r="E71" s="30" t="s">
        <v>327</v>
      </c>
      <c r="F71" s="33"/>
      <c r="G71" s="33"/>
      <c r="H71" s="33"/>
      <c r="I71" s="34">
        <f>SUMIFS(I72:I103,A72:A103,"P")</f>
        <v>0</v>
      </c>
      <c r="J71" s="35"/>
    </row>
    <row r="72">
      <c r="A72" s="36" t="s">
        <v>116</v>
      </c>
      <c r="B72" s="36">
        <v>16</v>
      </c>
      <c r="C72" s="37" t="s">
        <v>332</v>
      </c>
      <c r="D72" s="36" t="s">
        <v>118</v>
      </c>
      <c r="E72" s="38" t="s">
        <v>333</v>
      </c>
      <c r="F72" s="39" t="s">
        <v>187</v>
      </c>
      <c r="G72" s="40">
        <v>207.52500000000001</v>
      </c>
      <c r="H72" s="41">
        <v>1081.04</v>
      </c>
      <c r="I72" s="42">
        <f>ROUND(G72*H72,P4)</f>
        <v>0</v>
      </c>
      <c r="J72" s="39" t="s">
        <v>121</v>
      </c>
      <c r="O72" s="43">
        <f>I72*0.21</f>
        <v>0</v>
      </c>
      <c r="P72">
        <v>3</v>
      </c>
    </row>
    <row r="73">
      <c r="A73" s="36" t="s">
        <v>122</v>
      </c>
      <c r="B73" s="44"/>
      <c r="C73" s="45"/>
      <c r="D73" s="45"/>
      <c r="E73" s="46" t="s">
        <v>118</v>
      </c>
      <c r="F73" s="45"/>
      <c r="G73" s="45"/>
      <c r="H73" s="45"/>
      <c r="I73" s="45"/>
      <c r="J73" s="47"/>
    </row>
    <row r="74" ht="72">
      <c r="A74" s="36" t="s">
        <v>123</v>
      </c>
      <c r="B74" s="44"/>
      <c r="C74" s="45"/>
      <c r="D74" s="45"/>
      <c r="E74" s="48" t="s">
        <v>827</v>
      </c>
      <c r="F74" s="45"/>
      <c r="G74" s="45"/>
      <c r="H74" s="45"/>
      <c r="I74" s="45"/>
      <c r="J74" s="47"/>
    </row>
    <row r="75" ht="57.6">
      <c r="A75" s="36" t="s">
        <v>125</v>
      </c>
      <c r="B75" s="44"/>
      <c r="C75" s="45"/>
      <c r="D75" s="45"/>
      <c r="E75" s="38" t="s">
        <v>331</v>
      </c>
      <c r="F75" s="45"/>
      <c r="G75" s="45"/>
      <c r="H75" s="45"/>
      <c r="I75" s="45"/>
      <c r="J75" s="47"/>
    </row>
    <row r="76">
      <c r="A76" s="36" t="s">
        <v>116</v>
      </c>
      <c r="B76" s="36">
        <v>17</v>
      </c>
      <c r="C76" s="37" t="s">
        <v>335</v>
      </c>
      <c r="D76" s="36" t="s">
        <v>118</v>
      </c>
      <c r="E76" s="38" t="s">
        <v>336</v>
      </c>
      <c r="F76" s="39" t="s">
        <v>187</v>
      </c>
      <c r="G76" s="40">
        <v>16.364999999999998</v>
      </c>
      <c r="H76" s="41">
        <v>1087.5</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828</v>
      </c>
      <c r="F78" s="45"/>
      <c r="G78" s="45"/>
      <c r="H78" s="45"/>
      <c r="I78" s="45"/>
      <c r="J78" s="47"/>
    </row>
    <row r="79" ht="43.2">
      <c r="A79" s="36" t="s">
        <v>125</v>
      </c>
      <c r="B79" s="44"/>
      <c r="C79" s="45"/>
      <c r="D79" s="45"/>
      <c r="E79" s="38" t="s">
        <v>338</v>
      </c>
      <c r="F79" s="45"/>
      <c r="G79" s="45"/>
      <c r="H79" s="45"/>
      <c r="I79" s="45"/>
      <c r="J79" s="47"/>
    </row>
    <row r="80">
      <c r="A80" s="36" t="s">
        <v>116</v>
      </c>
      <c r="B80" s="36">
        <v>18</v>
      </c>
      <c r="C80" s="37" t="s">
        <v>339</v>
      </c>
      <c r="D80" s="36" t="s">
        <v>118</v>
      </c>
      <c r="E80" s="38" t="s">
        <v>340</v>
      </c>
      <c r="F80" s="39" t="s">
        <v>263</v>
      </c>
      <c r="G80" s="40">
        <v>664.5</v>
      </c>
      <c r="H80" s="41">
        <v>25.370000000000001</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829</v>
      </c>
      <c r="F82" s="45"/>
      <c r="G82" s="45"/>
      <c r="H82" s="45"/>
      <c r="I82" s="45"/>
      <c r="J82" s="47"/>
    </row>
    <row r="83" ht="72">
      <c r="A83" s="36" t="s">
        <v>125</v>
      </c>
      <c r="B83" s="44"/>
      <c r="C83" s="45"/>
      <c r="D83" s="45"/>
      <c r="E83" s="38" t="s">
        <v>342</v>
      </c>
      <c r="F83" s="45"/>
      <c r="G83" s="45"/>
      <c r="H83" s="45"/>
      <c r="I83" s="45"/>
      <c r="J83" s="47"/>
    </row>
    <row r="84">
      <c r="A84" s="36" t="s">
        <v>116</v>
      </c>
      <c r="B84" s="36">
        <v>19</v>
      </c>
      <c r="C84" s="37" t="s">
        <v>469</v>
      </c>
      <c r="D84" s="36" t="s">
        <v>118</v>
      </c>
      <c r="E84" s="38" t="s">
        <v>470</v>
      </c>
      <c r="F84" s="39" t="s">
        <v>263</v>
      </c>
      <c r="G84" s="40">
        <v>631.79999999999995</v>
      </c>
      <c r="H84" s="41">
        <v>17.219999999999999</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830</v>
      </c>
      <c r="F86" s="45"/>
      <c r="G86" s="45"/>
      <c r="H86" s="45"/>
      <c r="I86" s="45"/>
      <c r="J86" s="47"/>
    </row>
    <row r="87" ht="72">
      <c r="A87" s="36" t="s">
        <v>125</v>
      </c>
      <c r="B87" s="44"/>
      <c r="C87" s="45"/>
      <c r="D87" s="45"/>
      <c r="E87" s="38" t="s">
        <v>342</v>
      </c>
      <c r="F87" s="45"/>
      <c r="G87" s="45"/>
      <c r="H87" s="45"/>
      <c r="I87" s="45"/>
      <c r="J87" s="47"/>
    </row>
    <row r="88">
      <c r="A88" s="36" t="s">
        <v>116</v>
      </c>
      <c r="B88" s="36">
        <v>20</v>
      </c>
      <c r="C88" s="37" t="s">
        <v>705</v>
      </c>
      <c r="D88" s="36" t="s">
        <v>118</v>
      </c>
      <c r="E88" s="38" t="s">
        <v>706</v>
      </c>
      <c r="F88" s="39" t="s">
        <v>263</v>
      </c>
      <c r="G88" s="40">
        <v>610</v>
      </c>
      <c r="H88" s="41">
        <v>276.25</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831</v>
      </c>
      <c r="F90" s="45"/>
      <c r="G90" s="45"/>
      <c r="H90" s="45"/>
      <c r="I90" s="45"/>
      <c r="J90" s="47"/>
    </row>
    <row r="91" ht="158.4">
      <c r="A91" s="36" t="s">
        <v>125</v>
      </c>
      <c r="B91" s="44"/>
      <c r="C91" s="45"/>
      <c r="D91" s="45"/>
      <c r="E91" s="38" t="s">
        <v>349</v>
      </c>
      <c r="F91" s="45"/>
      <c r="G91" s="45"/>
      <c r="H91" s="45"/>
      <c r="I91" s="45"/>
      <c r="J91" s="47"/>
    </row>
    <row r="92">
      <c r="A92" s="36" t="s">
        <v>116</v>
      </c>
      <c r="B92" s="36">
        <v>21</v>
      </c>
      <c r="C92" s="37" t="s">
        <v>832</v>
      </c>
      <c r="D92" s="36" t="s">
        <v>118</v>
      </c>
      <c r="E92" s="38" t="s">
        <v>833</v>
      </c>
      <c r="F92" s="39" t="s">
        <v>263</v>
      </c>
      <c r="G92" s="40">
        <v>631.79999999999995</v>
      </c>
      <c r="H92" s="41">
        <v>309.18000000000001</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834</v>
      </c>
      <c r="F94" s="45"/>
      <c r="G94" s="45"/>
      <c r="H94" s="45"/>
      <c r="I94" s="45"/>
      <c r="J94" s="47"/>
    </row>
    <row r="95" ht="158.4">
      <c r="A95" s="36" t="s">
        <v>125</v>
      </c>
      <c r="B95" s="44"/>
      <c r="C95" s="45"/>
      <c r="D95" s="45"/>
      <c r="E95" s="38" t="s">
        <v>349</v>
      </c>
      <c r="F95" s="45"/>
      <c r="G95" s="45"/>
      <c r="H95" s="45"/>
      <c r="I95" s="45"/>
      <c r="J95" s="47"/>
    </row>
    <row r="96">
      <c r="A96" s="36" t="s">
        <v>116</v>
      </c>
      <c r="B96" s="36">
        <v>22</v>
      </c>
      <c r="C96" s="37" t="s">
        <v>356</v>
      </c>
      <c r="D96" s="36" t="s">
        <v>118</v>
      </c>
      <c r="E96" s="38" t="s">
        <v>357</v>
      </c>
      <c r="F96" s="39" t="s">
        <v>263</v>
      </c>
      <c r="G96" s="40">
        <v>664.5</v>
      </c>
      <c r="H96" s="41">
        <v>6.8200000000000003</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835</v>
      </c>
      <c r="F98" s="45"/>
      <c r="G98" s="45"/>
      <c r="H98" s="45"/>
      <c r="I98" s="45"/>
      <c r="J98" s="47"/>
    </row>
    <row r="99" ht="28.8">
      <c r="A99" s="36" t="s">
        <v>125</v>
      </c>
      <c r="B99" s="44"/>
      <c r="C99" s="45"/>
      <c r="D99" s="45"/>
      <c r="E99" s="38" t="s">
        <v>359</v>
      </c>
      <c r="F99" s="45"/>
      <c r="G99" s="45"/>
      <c r="H99" s="45"/>
      <c r="I99" s="45"/>
      <c r="J99" s="47"/>
    </row>
    <row r="100">
      <c r="A100" s="36" t="s">
        <v>116</v>
      </c>
      <c r="B100" s="36">
        <v>23</v>
      </c>
      <c r="C100" s="37" t="s">
        <v>364</v>
      </c>
      <c r="D100" s="36" t="s">
        <v>118</v>
      </c>
      <c r="E100" s="38" t="s">
        <v>365</v>
      </c>
      <c r="F100" s="39" t="s">
        <v>198</v>
      </c>
      <c r="G100" s="40">
        <v>4.2999999999999998</v>
      </c>
      <c r="H100" s="41">
        <v>215.25</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836</v>
      </c>
      <c r="F102" s="45"/>
      <c r="G102" s="45"/>
      <c r="H102" s="45"/>
      <c r="I102" s="45"/>
      <c r="J102" s="47"/>
    </row>
    <row r="103" ht="43.2">
      <c r="A103" s="36" t="s">
        <v>125</v>
      </c>
      <c r="B103" s="44"/>
      <c r="C103" s="45"/>
      <c r="D103" s="45"/>
      <c r="E103" s="38" t="s">
        <v>367</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389</v>
      </c>
      <c r="D105" s="36" t="s">
        <v>118</v>
      </c>
      <c r="E105" s="38" t="s">
        <v>390</v>
      </c>
      <c r="F105" s="39" t="s">
        <v>198</v>
      </c>
      <c r="G105" s="40">
        <v>4.2999999999999998</v>
      </c>
      <c r="H105" s="41">
        <v>190.52000000000001</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836</v>
      </c>
      <c r="F107" s="45"/>
      <c r="G107" s="45"/>
      <c r="H107" s="45"/>
      <c r="I107" s="45"/>
      <c r="J107" s="47"/>
    </row>
    <row r="108" ht="28.8">
      <c r="A108" s="36" t="s">
        <v>125</v>
      </c>
      <c r="B108" s="44"/>
      <c r="C108" s="45"/>
      <c r="D108" s="45"/>
      <c r="E108" s="38" t="s">
        <v>392</v>
      </c>
      <c r="F108" s="45"/>
      <c r="G108" s="45"/>
      <c r="H108" s="45"/>
      <c r="I108" s="45"/>
      <c r="J108" s="47"/>
    </row>
    <row r="109" ht="28.8">
      <c r="A109" s="36" t="s">
        <v>116</v>
      </c>
      <c r="B109" s="36">
        <v>25</v>
      </c>
      <c r="C109" s="37" t="s">
        <v>393</v>
      </c>
      <c r="D109" s="36" t="s">
        <v>118</v>
      </c>
      <c r="E109" s="38" t="s">
        <v>394</v>
      </c>
      <c r="F109" s="39" t="s">
        <v>198</v>
      </c>
      <c r="G109" s="40">
        <v>106.5</v>
      </c>
      <c r="H109" s="41">
        <v>764.71000000000004</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837</v>
      </c>
      <c r="F111" s="45"/>
      <c r="G111" s="45"/>
      <c r="H111" s="45"/>
      <c r="I111" s="45"/>
      <c r="J111" s="47"/>
    </row>
    <row r="112" ht="115.2">
      <c r="A112" s="36" t="s">
        <v>125</v>
      </c>
      <c r="B112" s="49"/>
      <c r="C112" s="50"/>
      <c r="D112" s="50"/>
      <c r="E112" s="38" t="s">
        <v>396</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29</v>
      </c>
      <c r="I3" s="24">
        <f>SUMIFS(I8:I154,A8:A154,"SD")</f>
        <v>0</v>
      </c>
      <c r="J3" s="18"/>
      <c r="O3">
        <v>0</v>
      </c>
      <c r="P3">
        <v>2</v>
      </c>
    </row>
    <row r="4">
      <c r="A4" s="3" t="s">
        <v>100</v>
      </c>
      <c r="B4" s="19" t="s">
        <v>101</v>
      </c>
      <c r="C4" s="20" t="s">
        <v>29</v>
      </c>
      <c r="D4" s="21"/>
      <c r="E4" s="22" t="s">
        <v>30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200.066</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838</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120.273</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839</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SUMIFS(I18:I73,A18:A73,"P")</f>
        <v>0</v>
      </c>
      <c r="J17" s="35"/>
    </row>
    <row r="18" ht="28.8">
      <c r="A18" s="36" t="s">
        <v>116</v>
      </c>
      <c r="B18" s="36">
        <v>3</v>
      </c>
      <c r="C18" s="37" t="s">
        <v>408</v>
      </c>
      <c r="D18" s="36" t="s">
        <v>118</v>
      </c>
      <c r="E18" s="38" t="s">
        <v>409</v>
      </c>
      <c r="F18" s="39" t="s">
        <v>187</v>
      </c>
      <c r="G18" s="40">
        <v>120.273</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840</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62.549999999999997</v>
      </c>
      <c r="H22" s="41">
        <v>1353.8399999999999</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841</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236.59999999999999</v>
      </c>
      <c r="H26" s="41">
        <v>170.38</v>
      </c>
      <c r="I26" s="42">
        <f>ROUND(G26*H26,P4)</f>
        <v>0</v>
      </c>
      <c r="J26" s="39" t="s">
        <v>121</v>
      </c>
      <c r="O26" s="43">
        <f>I26*0.21</f>
        <v>0</v>
      </c>
      <c r="P26">
        <v>3</v>
      </c>
    </row>
    <row r="27">
      <c r="A27" s="36" t="s">
        <v>122</v>
      </c>
      <c r="B27" s="44"/>
      <c r="C27" s="45"/>
      <c r="D27" s="45"/>
      <c r="E27" s="46" t="s">
        <v>118</v>
      </c>
      <c r="F27" s="45"/>
      <c r="G27" s="45"/>
      <c r="H27" s="45"/>
      <c r="I27" s="45"/>
      <c r="J27" s="47"/>
    </row>
    <row r="28" ht="100.8">
      <c r="A28" s="36" t="s">
        <v>123</v>
      </c>
      <c r="B28" s="44"/>
      <c r="C28" s="45"/>
      <c r="D28" s="45"/>
      <c r="E28" s="48" t="s">
        <v>842</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47.32</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843</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91.168999999999997</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844</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200.066</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57.6">
      <c r="A40" s="36" t="s">
        <v>123</v>
      </c>
      <c r="B40" s="44"/>
      <c r="C40" s="45"/>
      <c r="D40" s="45"/>
      <c r="E40" s="48" t="s">
        <v>845</v>
      </c>
      <c r="F40" s="45"/>
      <c r="G40" s="45"/>
      <c r="H40" s="45"/>
      <c r="I40" s="45"/>
      <c r="J40" s="47"/>
    </row>
    <row r="41" ht="360">
      <c r="A41" s="36" t="s">
        <v>125</v>
      </c>
      <c r="B41" s="44"/>
      <c r="C41" s="45"/>
      <c r="D41" s="45"/>
      <c r="E41" s="38" t="s">
        <v>216</v>
      </c>
      <c r="F41" s="45"/>
      <c r="G41" s="45"/>
      <c r="H41" s="45"/>
      <c r="I41" s="45"/>
      <c r="J41" s="47"/>
    </row>
    <row r="42">
      <c r="A42" s="36" t="s">
        <v>116</v>
      </c>
      <c r="B42" s="36">
        <v>9</v>
      </c>
      <c r="C42" s="37" t="s">
        <v>423</v>
      </c>
      <c r="D42" s="36" t="s">
        <v>118</v>
      </c>
      <c r="E42" s="38" t="s">
        <v>424</v>
      </c>
      <c r="F42" s="39" t="s">
        <v>187</v>
      </c>
      <c r="G42" s="40">
        <v>10.786</v>
      </c>
      <c r="H42" s="41">
        <v>307.47000000000003</v>
      </c>
      <c r="I42" s="42">
        <f>ROUND(G42*H42,P4)</f>
        <v>0</v>
      </c>
      <c r="J42" s="39" t="s">
        <v>121</v>
      </c>
      <c r="O42" s="43">
        <f>I42*0.21</f>
        <v>0</v>
      </c>
      <c r="P42">
        <v>3</v>
      </c>
    </row>
    <row r="43">
      <c r="A43" s="36" t="s">
        <v>122</v>
      </c>
      <c r="B43" s="44"/>
      <c r="C43" s="45"/>
      <c r="D43" s="45"/>
      <c r="E43" s="46" t="s">
        <v>118</v>
      </c>
      <c r="F43" s="45"/>
      <c r="G43" s="45"/>
      <c r="H43" s="45"/>
      <c r="I43" s="45"/>
      <c r="J43" s="47"/>
    </row>
    <row r="44" ht="100.8">
      <c r="A44" s="36" t="s">
        <v>123</v>
      </c>
      <c r="B44" s="44"/>
      <c r="C44" s="45"/>
      <c r="D44" s="45"/>
      <c r="E44" s="48" t="s">
        <v>846</v>
      </c>
      <c r="F44" s="45"/>
      <c r="G44" s="45"/>
      <c r="H44" s="45"/>
      <c r="I44" s="45"/>
      <c r="J44" s="47"/>
    </row>
    <row r="45" ht="374.4">
      <c r="A45" s="36" t="s">
        <v>125</v>
      </c>
      <c r="B45" s="44"/>
      <c r="C45" s="45"/>
      <c r="D45" s="45"/>
      <c r="E45" s="38" t="s">
        <v>426</v>
      </c>
      <c r="F45" s="45"/>
      <c r="G45" s="45"/>
      <c r="H45" s="45"/>
      <c r="I45" s="45"/>
      <c r="J45" s="47"/>
    </row>
    <row r="46">
      <c r="A46" s="36" t="s">
        <v>116</v>
      </c>
      <c r="B46" s="36">
        <v>10</v>
      </c>
      <c r="C46" s="37" t="s">
        <v>245</v>
      </c>
      <c r="D46" s="36" t="s">
        <v>118</v>
      </c>
      <c r="E46" s="38" t="s">
        <v>246</v>
      </c>
      <c r="F46" s="39" t="s">
        <v>187</v>
      </c>
      <c r="G46" s="40">
        <v>47.32</v>
      </c>
      <c r="H46" s="41">
        <v>357.63</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847</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247.386</v>
      </c>
      <c r="H50" s="41">
        <v>20.600000000000001</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848</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155.49000000000001</v>
      </c>
      <c r="H54" s="41">
        <v>686.17999999999995</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849</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7.1699999999999999</v>
      </c>
      <c r="H58" s="41">
        <v>1095.54</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850</v>
      </c>
      <c r="F60" s="45"/>
      <c r="G60" s="45"/>
      <c r="H60" s="45"/>
      <c r="I60" s="45"/>
      <c r="J60" s="47"/>
    </row>
    <row r="61" ht="288">
      <c r="A61" s="36" t="s">
        <v>125</v>
      </c>
      <c r="B61" s="44"/>
      <c r="C61" s="45"/>
      <c r="D61" s="45"/>
      <c r="E61" s="38" t="s">
        <v>260</v>
      </c>
      <c r="F61" s="45"/>
      <c r="G61" s="45"/>
      <c r="H61" s="45"/>
      <c r="I61" s="45"/>
      <c r="J61" s="47"/>
    </row>
    <row r="62">
      <c r="A62" s="36" t="s">
        <v>116</v>
      </c>
      <c r="B62" s="36">
        <v>14</v>
      </c>
      <c r="C62" s="37" t="s">
        <v>754</v>
      </c>
      <c r="D62" s="36" t="s">
        <v>118</v>
      </c>
      <c r="E62" s="38" t="s">
        <v>755</v>
      </c>
      <c r="F62" s="39" t="s">
        <v>187</v>
      </c>
      <c r="G62" s="40">
        <v>22.498000000000001</v>
      </c>
      <c r="H62" s="41">
        <v>987.11000000000001</v>
      </c>
      <c r="I62" s="42">
        <f>ROUND(G62*H62,P4)</f>
        <v>0</v>
      </c>
      <c r="J62" s="39" t="s">
        <v>121</v>
      </c>
      <c r="O62" s="43">
        <f>I62*0.21</f>
        <v>0</v>
      </c>
      <c r="P62">
        <v>3</v>
      </c>
    </row>
    <row r="63">
      <c r="A63" s="36" t="s">
        <v>122</v>
      </c>
      <c r="B63" s="44"/>
      <c r="C63" s="45"/>
      <c r="D63" s="45"/>
      <c r="E63" s="46" t="s">
        <v>118</v>
      </c>
      <c r="F63" s="45"/>
      <c r="G63" s="45"/>
      <c r="H63" s="45"/>
      <c r="I63" s="45"/>
      <c r="J63" s="47"/>
    </row>
    <row r="64" ht="100.8">
      <c r="A64" s="36" t="s">
        <v>123</v>
      </c>
      <c r="B64" s="44"/>
      <c r="C64" s="45"/>
      <c r="D64" s="45"/>
      <c r="E64" s="48" t="s">
        <v>851</v>
      </c>
      <c r="F64" s="45"/>
      <c r="G64" s="45"/>
      <c r="H64" s="45"/>
      <c r="I64" s="45"/>
      <c r="J64" s="47"/>
    </row>
    <row r="65" ht="273.6">
      <c r="A65" s="36" t="s">
        <v>125</v>
      </c>
      <c r="B65" s="44"/>
      <c r="C65" s="45"/>
      <c r="D65" s="45"/>
      <c r="E65" s="38" t="s">
        <v>757</v>
      </c>
      <c r="F65" s="45"/>
      <c r="G65" s="45"/>
      <c r="H65" s="45"/>
      <c r="I65" s="45"/>
      <c r="J65" s="47"/>
    </row>
    <row r="66">
      <c r="A66" s="36" t="s">
        <v>116</v>
      </c>
      <c r="B66" s="36">
        <v>15</v>
      </c>
      <c r="C66" s="37" t="s">
        <v>261</v>
      </c>
      <c r="D66" s="36" t="s">
        <v>118</v>
      </c>
      <c r="E66" s="38" t="s">
        <v>262</v>
      </c>
      <c r="F66" s="39" t="s">
        <v>263</v>
      </c>
      <c r="G66" s="40">
        <v>574.86000000000001</v>
      </c>
      <c r="H66" s="41">
        <v>20.530000000000001</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852</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91.168999999999997</v>
      </c>
      <c r="H70" s="41">
        <v>270.43000000000001</v>
      </c>
      <c r="I70" s="42">
        <f>ROUND(G70*H70,P4)</f>
        <v>0</v>
      </c>
      <c r="J70" s="39" t="s">
        <v>121</v>
      </c>
      <c r="O70" s="43">
        <f>I70*0.21</f>
        <v>0</v>
      </c>
      <c r="P70">
        <v>3</v>
      </c>
    </row>
    <row r="71">
      <c r="A71" s="36" t="s">
        <v>122</v>
      </c>
      <c r="B71" s="44"/>
      <c r="C71" s="45"/>
      <c r="D71" s="45"/>
      <c r="E71" s="46" t="s">
        <v>118</v>
      </c>
      <c r="F71" s="45"/>
      <c r="G71" s="45"/>
      <c r="H71" s="45"/>
      <c r="I71" s="45"/>
      <c r="J71" s="47"/>
    </row>
    <row r="72" ht="72">
      <c r="A72" s="36" t="s">
        <v>123</v>
      </c>
      <c r="B72" s="44"/>
      <c r="C72" s="45"/>
      <c r="D72" s="45"/>
      <c r="E72" s="48" t="s">
        <v>853</v>
      </c>
      <c r="F72" s="45"/>
      <c r="G72" s="45"/>
      <c r="H72" s="45"/>
      <c r="I72" s="45"/>
      <c r="J72" s="47"/>
    </row>
    <row r="73" ht="43.2">
      <c r="A73" s="36" t="s">
        <v>125</v>
      </c>
      <c r="B73" s="44"/>
      <c r="C73" s="45"/>
      <c r="D73" s="45"/>
      <c r="E73" s="38" t="s">
        <v>272</v>
      </c>
      <c r="F73" s="45"/>
      <c r="G73" s="45"/>
      <c r="H73" s="45"/>
      <c r="I73" s="45"/>
      <c r="J73" s="47"/>
    </row>
    <row r="74">
      <c r="A74" s="30" t="s">
        <v>113</v>
      </c>
      <c r="B74" s="31"/>
      <c r="C74" s="32" t="s">
        <v>281</v>
      </c>
      <c r="D74" s="33"/>
      <c r="E74" s="30" t="s">
        <v>282</v>
      </c>
      <c r="F74" s="33"/>
      <c r="G74" s="33"/>
      <c r="H74" s="33"/>
      <c r="I74" s="34">
        <f>SUMIFS(I75:I82,A75:A82,"P")</f>
        <v>0</v>
      </c>
      <c r="J74" s="35"/>
    </row>
    <row r="75">
      <c r="A75" s="36" t="s">
        <v>116</v>
      </c>
      <c r="B75" s="36">
        <v>17</v>
      </c>
      <c r="C75" s="37" t="s">
        <v>439</v>
      </c>
      <c r="D75" s="36" t="s">
        <v>118</v>
      </c>
      <c r="E75" s="38" t="s">
        <v>440</v>
      </c>
      <c r="F75" s="39" t="s">
        <v>187</v>
      </c>
      <c r="G75" s="40">
        <v>5.1340000000000003</v>
      </c>
      <c r="H75" s="41">
        <v>5169.54</v>
      </c>
      <c r="I75" s="42">
        <f>ROUND(G75*H75,P4)</f>
        <v>0</v>
      </c>
      <c r="J75" s="39" t="s">
        <v>121</v>
      </c>
      <c r="O75" s="43">
        <f>I75*0.21</f>
        <v>0</v>
      </c>
      <c r="P75">
        <v>3</v>
      </c>
    </row>
    <row r="76">
      <c r="A76" s="36" t="s">
        <v>122</v>
      </c>
      <c r="B76" s="44"/>
      <c r="C76" s="45"/>
      <c r="D76" s="45"/>
      <c r="E76" s="46" t="s">
        <v>118</v>
      </c>
      <c r="F76" s="45"/>
      <c r="G76" s="45"/>
      <c r="H76" s="45"/>
      <c r="I76" s="45"/>
      <c r="J76" s="47"/>
    </row>
    <row r="77" ht="86.4">
      <c r="A77" s="36" t="s">
        <v>123</v>
      </c>
      <c r="B77" s="44"/>
      <c r="C77" s="45"/>
      <c r="D77" s="45"/>
      <c r="E77" s="48" t="s">
        <v>854</v>
      </c>
      <c r="F77" s="45"/>
      <c r="G77" s="45"/>
      <c r="H77" s="45"/>
      <c r="I77" s="45"/>
      <c r="J77" s="47"/>
    </row>
    <row r="78" ht="409.5">
      <c r="A78" s="36" t="s">
        <v>125</v>
      </c>
      <c r="B78" s="44"/>
      <c r="C78" s="45"/>
      <c r="D78" s="45"/>
      <c r="E78" s="38" t="s">
        <v>442</v>
      </c>
      <c r="F78" s="45"/>
      <c r="G78" s="45"/>
      <c r="H78" s="45"/>
      <c r="I78" s="45"/>
      <c r="J78" s="47"/>
    </row>
    <row r="79">
      <c r="A79" s="36" t="s">
        <v>116</v>
      </c>
      <c r="B79" s="36">
        <v>18</v>
      </c>
      <c r="C79" s="37" t="s">
        <v>443</v>
      </c>
      <c r="D79" s="36" t="s">
        <v>118</v>
      </c>
      <c r="E79" s="38" t="s">
        <v>444</v>
      </c>
      <c r="F79" s="39" t="s">
        <v>445</v>
      </c>
      <c r="G79" s="40">
        <v>0.10199999999999999</v>
      </c>
      <c r="H79" s="41">
        <v>35553.860000000001</v>
      </c>
      <c r="I79" s="42">
        <f>ROUND(G79*H79,P4)</f>
        <v>0</v>
      </c>
      <c r="J79" s="39" t="s">
        <v>121</v>
      </c>
      <c r="O79" s="43">
        <f>I79*0.21</f>
        <v>0</v>
      </c>
      <c r="P79">
        <v>3</v>
      </c>
    </row>
    <row r="80">
      <c r="A80" s="36" t="s">
        <v>122</v>
      </c>
      <c r="B80" s="44"/>
      <c r="C80" s="45"/>
      <c r="D80" s="45"/>
      <c r="E80" s="46" t="s">
        <v>118</v>
      </c>
      <c r="F80" s="45"/>
      <c r="G80" s="45"/>
      <c r="H80" s="45"/>
      <c r="I80" s="45"/>
      <c r="J80" s="47"/>
    </row>
    <row r="81" ht="72">
      <c r="A81" s="36" t="s">
        <v>123</v>
      </c>
      <c r="B81" s="44"/>
      <c r="C81" s="45"/>
      <c r="D81" s="45"/>
      <c r="E81" s="48" t="s">
        <v>855</v>
      </c>
      <c r="F81" s="45"/>
      <c r="G81" s="45"/>
      <c r="H81" s="45"/>
      <c r="I81" s="45"/>
      <c r="J81" s="47"/>
    </row>
    <row r="82" ht="302.4">
      <c r="A82" s="36" t="s">
        <v>125</v>
      </c>
      <c r="B82" s="44"/>
      <c r="C82" s="45"/>
      <c r="D82" s="45"/>
      <c r="E82" s="38" t="s">
        <v>447</v>
      </c>
      <c r="F82" s="45"/>
      <c r="G82" s="45"/>
      <c r="H82" s="45"/>
      <c r="I82" s="45"/>
      <c r="J82" s="47"/>
    </row>
    <row r="83">
      <c r="A83" s="30" t="s">
        <v>113</v>
      </c>
      <c r="B83" s="31"/>
      <c r="C83" s="32" t="s">
        <v>302</v>
      </c>
      <c r="D83" s="33"/>
      <c r="E83" s="30" t="s">
        <v>303</v>
      </c>
      <c r="F83" s="33"/>
      <c r="G83" s="33"/>
      <c r="H83" s="33"/>
      <c r="I83" s="34">
        <f>SUMIFS(I84:I107,A84:A107,"P")</f>
        <v>0</v>
      </c>
      <c r="J83" s="35"/>
    </row>
    <row r="84">
      <c r="A84" s="36" t="s">
        <v>116</v>
      </c>
      <c r="B84" s="36">
        <v>19</v>
      </c>
      <c r="C84" s="37" t="s">
        <v>856</v>
      </c>
      <c r="D84" s="36" t="s">
        <v>118</v>
      </c>
      <c r="E84" s="38" t="s">
        <v>857</v>
      </c>
      <c r="F84" s="39" t="s">
        <v>187</v>
      </c>
      <c r="G84" s="40">
        <v>0.317</v>
      </c>
      <c r="H84" s="41">
        <v>9939.3700000000008</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858</v>
      </c>
      <c r="F86" s="45"/>
      <c r="G86" s="45"/>
      <c r="H86" s="45"/>
      <c r="I86" s="45"/>
      <c r="J86" s="47"/>
    </row>
    <row r="87" ht="273.6">
      <c r="A87" s="36" t="s">
        <v>125</v>
      </c>
      <c r="B87" s="44"/>
      <c r="C87" s="45"/>
      <c r="D87" s="45"/>
      <c r="E87" s="38" t="s">
        <v>451</v>
      </c>
      <c r="F87" s="45"/>
      <c r="G87" s="45"/>
      <c r="H87" s="45"/>
      <c r="I87" s="45"/>
      <c r="J87" s="47"/>
    </row>
    <row r="88">
      <c r="A88" s="36" t="s">
        <v>116</v>
      </c>
      <c r="B88" s="36">
        <v>20</v>
      </c>
      <c r="C88" s="37" t="s">
        <v>304</v>
      </c>
      <c r="D88" s="36" t="s">
        <v>118</v>
      </c>
      <c r="E88" s="38" t="s">
        <v>305</v>
      </c>
      <c r="F88" s="39" t="s">
        <v>187</v>
      </c>
      <c r="G88" s="40">
        <v>3.9710000000000001</v>
      </c>
      <c r="H88" s="41">
        <v>4217.5200000000004</v>
      </c>
      <c r="I88" s="42">
        <f>ROUND(G88*H88,P4)</f>
        <v>0</v>
      </c>
      <c r="J88" s="39" t="s">
        <v>121</v>
      </c>
      <c r="O88" s="43">
        <f>I88*0.21</f>
        <v>0</v>
      </c>
      <c r="P88">
        <v>3</v>
      </c>
    </row>
    <row r="89">
      <c r="A89" s="36" t="s">
        <v>122</v>
      </c>
      <c r="B89" s="44"/>
      <c r="C89" s="45"/>
      <c r="D89" s="45"/>
      <c r="E89" s="46" t="s">
        <v>118</v>
      </c>
      <c r="F89" s="45"/>
      <c r="G89" s="45"/>
      <c r="H89" s="45"/>
      <c r="I89" s="45"/>
      <c r="J89" s="47"/>
    </row>
    <row r="90" ht="86.4">
      <c r="A90" s="36" t="s">
        <v>123</v>
      </c>
      <c r="B90" s="44"/>
      <c r="C90" s="45"/>
      <c r="D90" s="45"/>
      <c r="E90" s="48" t="s">
        <v>859</v>
      </c>
      <c r="F90" s="45"/>
      <c r="G90" s="45"/>
      <c r="H90" s="45"/>
      <c r="I90" s="45"/>
      <c r="J90" s="47"/>
    </row>
    <row r="91" ht="409.5">
      <c r="A91" s="36" t="s">
        <v>125</v>
      </c>
      <c r="B91" s="44"/>
      <c r="C91" s="45"/>
      <c r="D91" s="45"/>
      <c r="E91" s="38" t="s">
        <v>311</v>
      </c>
      <c r="F91" s="45"/>
      <c r="G91" s="45"/>
      <c r="H91" s="45"/>
      <c r="I91" s="45"/>
      <c r="J91" s="47"/>
    </row>
    <row r="92">
      <c r="A92" s="36" t="s">
        <v>116</v>
      </c>
      <c r="B92" s="36">
        <v>21</v>
      </c>
      <c r="C92" s="37" t="s">
        <v>312</v>
      </c>
      <c r="D92" s="36" t="s">
        <v>118</v>
      </c>
      <c r="E92" s="38" t="s">
        <v>313</v>
      </c>
      <c r="F92" s="39" t="s">
        <v>187</v>
      </c>
      <c r="G92" s="40">
        <v>11.834</v>
      </c>
      <c r="H92" s="41">
        <v>4613.8500000000004</v>
      </c>
      <c r="I92" s="42">
        <f>ROUND(G92*H92,P4)</f>
        <v>0</v>
      </c>
      <c r="J92" s="39" t="s">
        <v>121</v>
      </c>
      <c r="O92" s="43">
        <f>I92*0.21</f>
        <v>0</v>
      </c>
      <c r="P92">
        <v>3</v>
      </c>
    </row>
    <row r="93">
      <c r="A93" s="36" t="s">
        <v>122</v>
      </c>
      <c r="B93" s="44"/>
      <c r="C93" s="45"/>
      <c r="D93" s="45"/>
      <c r="E93" s="46" t="s">
        <v>118</v>
      </c>
      <c r="F93" s="45"/>
      <c r="G93" s="45"/>
      <c r="H93" s="45"/>
      <c r="I93" s="45"/>
      <c r="J93" s="47"/>
    </row>
    <row r="94" ht="129.6">
      <c r="A94" s="36" t="s">
        <v>123</v>
      </c>
      <c r="B94" s="44"/>
      <c r="C94" s="45"/>
      <c r="D94" s="45"/>
      <c r="E94" s="48" t="s">
        <v>860</v>
      </c>
      <c r="F94" s="45"/>
      <c r="G94" s="45"/>
      <c r="H94" s="45"/>
      <c r="I94" s="45"/>
      <c r="J94" s="47"/>
    </row>
    <row r="95" ht="409.5">
      <c r="A95" s="36" t="s">
        <v>125</v>
      </c>
      <c r="B95" s="44"/>
      <c r="C95" s="45"/>
      <c r="D95" s="45"/>
      <c r="E95" s="38" t="s">
        <v>311</v>
      </c>
      <c r="F95" s="45"/>
      <c r="G95" s="45"/>
      <c r="H95" s="45"/>
      <c r="I95" s="45"/>
      <c r="J95" s="47"/>
    </row>
    <row r="96">
      <c r="A96" s="36" t="s">
        <v>116</v>
      </c>
      <c r="B96" s="36">
        <v>22</v>
      </c>
      <c r="C96" s="37" t="s">
        <v>319</v>
      </c>
      <c r="D96" s="36" t="s">
        <v>118</v>
      </c>
      <c r="E96" s="38" t="s">
        <v>320</v>
      </c>
      <c r="F96" s="39" t="s">
        <v>187</v>
      </c>
      <c r="G96" s="40">
        <v>8.5530000000000008</v>
      </c>
      <c r="H96" s="41">
        <v>1036.6700000000001</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861</v>
      </c>
      <c r="F98" s="45"/>
      <c r="G98" s="45"/>
      <c r="H98" s="45"/>
      <c r="I98" s="45"/>
      <c r="J98" s="47"/>
    </row>
    <row r="99" ht="57.6">
      <c r="A99" s="36" t="s">
        <v>125</v>
      </c>
      <c r="B99" s="44"/>
      <c r="C99" s="45"/>
      <c r="D99" s="45"/>
      <c r="E99" s="38" t="s">
        <v>318</v>
      </c>
      <c r="F99" s="45"/>
      <c r="G99" s="45"/>
      <c r="H99" s="45"/>
      <c r="I99" s="45"/>
      <c r="J99" s="47"/>
    </row>
    <row r="100">
      <c r="A100" s="36" t="s">
        <v>116</v>
      </c>
      <c r="B100" s="36">
        <v>23</v>
      </c>
      <c r="C100" s="37" t="s">
        <v>322</v>
      </c>
      <c r="D100" s="36" t="s">
        <v>118</v>
      </c>
      <c r="E100" s="38" t="s">
        <v>323</v>
      </c>
      <c r="F100" s="39" t="s">
        <v>187</v>
      </c>
      <c r="G100" s="40">
        <v>17.105</v>
      </c>
      <c r="H100" s="41">
        <v>7016.9899999999998</v>
      </c>
      <c r="I100" s="42">
        <f>ROUND(G100*H100,P4)</f>
        <v>0</v>
      </c>
      <c r="J100" s="39" t="s">
        <v>121</v>
      </c>
      <c r="O100" s="43">
        <f>I100*0.21</f>
        <v>0</v>
      </c>
      <c r="P100">
        <v>3</v>
      </c>
    </row>
    <row r="101">
      <c r="A101" s="36" t="s">
        <v>122</v>
      </c>
      <c r="B101" s="44"/>
      <c r="C101" s="45"/>
      <c r="D101" s="45"/>
      <c r="E101" s="46" t="s">
        <v>118</v>
      </c>
      <c r="F101" s="45"/>
      <c r="G101" s="45"/>
      <c r="H101" s="45"/>
      <c r="I101" s="45"/>
      <c r="J101" s="47"/>
    </row>
    <row r="102" ht="115.2">
      <c r="A102" s="36" t="s">
        <v>123</v>
      </c>
      <c r="B102" s="44"/>
      <c r="C102" s="45"/>
      <c r="D102" s="45"/>
      <c r="E102" s="48" t="s">
        <v>862</v>
      </c>
      <c r="F102" s="45"/>
      <c r="G102" s="45"/>
      <c r="H102" s="45"/>
      <c r="I102" s="45"/>
      <c r="J102" s="47"/>
    </row>
    <row r="103" ht="129.6">
      <c r="A103" s="36" t="s">
        <v>125</v>
      </c>
      <c r="B103" s="44"/>
      <c r="C103" s="45"/>
      <c r="D103" s="45"/>
      <c r="E103" s="38" t="s">
        <v>325</v>
      </c>
      <c r="F103" s="45"/>
      <c r="G103" s="45"/>
      <c r="H103" s="45"/>
      <c r="I103" s="45"/>
      <c r="J103" s="47"/>
    </row>
    <row r="104">
      <c r="A104" s="36" t="s">
        <v>116</v>
      </c>
      <c r="B104" s="36">
        <v>24</v>
      </c>
      <c r="C104" s="37" t="s">
        <v>457</v>
      </c>
      <c r="D104" s="36" t="s">
        <v>118</v>
      </c>
      <c r="E104" s="38" t="s">
        <v>458</v>
      </c>
      <c r="F104" s="39" t="s">
        <v>187</v>
      </c>
      <c r="G104" s="40">
        <v>0.622</v>
      </c>
      <c r="H104" s="41">
        <v>8738.5699999999997</v>
      </c>
      <c r="I104" s="42">
        <f>ROUND(G104*H104,P4)</f>
        <v>0</v>
      </c>
      <c r="J104" s="39" t="s">
        <v>121</v>
      </c>
      <c r="O104" s="43">
        <f>I104*0.21</f>
        <v>0</v>
      </c>
      <c r="P104">
        <v>3</v>
      </c>
    </row>
    <row r="105">
      <c r="A105" s="36" t="s">
        <v>122</v>
      </c>
      <c r="B105" s="44"/>
      <c r="C105" s="45"/>
      <c r="D105" s="45"/>
      <c r="E105" s="46" t="s">
        <v>118</v>
      </c>
      <c r="F105" s="45"/>
      <c r="G105" s="45"/>
      <c r="H105" s="45"/>
      <c r="I105" s="45"/>
      <c r="J105" s="47"/>
    </row>
    <row r="106" ht="86.4">
      <c r="A106" s="36" t="s">
        <v>123</v>
      </c>
      <c r="B106" s="44"/>
      <c r="C106" s="45"/>
      <c r="D106" s="45"/>
      <c r="E106" s="48" t="s">
        <v>863</v>
      </c>
      <c r="F106" s="45"/>
      <c r="G106" s="45"/>
      <c r="H106" s="45"/>
      <c r="I106" s="45"/>
      <c r="J106" s="47"/>
    </row>
    <row r="107" ht="403.2">
      <c r="A107" s="36" t="s">
        <v>125</v>
      </c>
      <c r="B107" s="44"/>
      <c r="C107" s="45"/>
      <c r="D107" s="45"/>
      <c r="E107" s="38" t="s">
        <v>460</v>
      </c>
      <c r="F107" s="45"/>
      <c r="G107" s="45"/>
      <c r="H107" s="45"/>
      <c r="I107" s="45"/>
      <c r="J107" s="47"/>
    </row>
    <row r="108">
      <c r="A108" s="30" t="s">
        <v>113</v>
      </c>
      <c r="B108" s="31"/>
      <c r="C108" s="32" t="s">
        <v>326</v>
      </c>
      <c r="D108" s="33"/>
      <c r="E108" s="30" t="s">
        <v>327</v>
      </c>
      <c r="F108" s="33"/>
      <c r="G108" s="33"/>
      <c r="H108" s="33"/>
      <c r="I108" s="34">
        <f>SUMIFS(I109:I132,A109:A132,"P")</f>
        <v>0</v>
      </c>
      <c r="J108" s="35"/>
    </row>
    <row r="109">
      <c r="A109" s="36" t="s">
        <v>116</v>
      </c>
      <c r="B109" s="36">
        <v>25</v>
      </c>
      <c r="C109" s="37" t="s">
        <v>332</v>
      </c>
      <c r="D109" s="36" t="s">
        <v>118</v>
      </c>
      <c r="E109" s="38" t="s">
        <v>333</v>
      </c>
      <c r="F109" s="39" t="s">
        <v>187</v>
      </c>
      <c r="G109" s="40">
        <v>114.97199999999999</v>
      </c>
      <c r="H109" s="41">
        <v>1081.04</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864</v>
      </c>
      <c r="F111" s="45"/>
      <c r="G111" s="45"/>
      <c r="H111" s="45"/>
      <c r="I111" s="45"/>
      <c r="J111" s="47"/>
    </row>
    <row r="112" ht="57.6">
      <c r="A112" s="36" t="s">
        <v>125</v>
      </c>
      <c r="B112" s="44"/>
      <c r="C112" s="45"/>
      <c r="D112" s="45"/>
      <c r="E112" s="38" t="s">
        <v>331</v>
      </c>
      <c r="F112" s="45"/>
      <c r="G112" s="45"/>
      <c r="H112" s="45"/>
      <c r="I112" s="45"/>
      <c r="J112" s="47"/>
    </row>
    <row r="113">
      <c r="A113" s="36" t="s">
        <v>116</v>
      </c>
      <c r="B113" s="36">
        <v>26</v>
      </c>
      <c r="C113" s="37" t="s">
        <v>694</v>
      </c>
      <c r="D113" s="36" t="s">
        <v>118</v>
      </c>
      <c r="E113" s="38" t="s">
        <v>695</v>
      </c>
      <c r="F113" s="39" t="s">
        <v>187</v>
      </c>
      <c r="G113" s="40">
        <v>24.994</v>
      </c>
      <c r="H113" s="41">
        <v>1130.24</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865</v>
      </c>
      <c r="F115" s="45"/>
      <c r="G115" s="45"/>
      <c r="H115" s="45"/>
      <c r="I115" s="45"/>
      <c r="J115" s="47"/>
    </row>
    <row r="116" ht="115.2">
      <c r="A116" s="36" t="s">
        <v>125</v>
      </c>
      <c r="B116" s="44"/>
      <c r="C116" s="45"/>
      <c r="D116" s="45"/>
      <c r="E116" s="38" t="s">
        <v>697</v>
      </c>
      <c r="F116" s="45"/>
      <c r="G116" s="45"/>
      <c r="H116" s="45"/>
      <c r="I116" s="45"/>
      <c r="J116" s="47"/>
    </row>
    <row r="117">
      <c r="A117" s="36" t="s">
        <v>116</v>
      </c>
      <c r="B117" s="36">
        <v>27</v>
      </c>
      <c r="C117" s="37" t="s">
        <v>339</v>
      </c>
      <c r="D117" s="36" t="s">
        <v>118</v>
      </c>
      <c r="E117" s="38" t="s">
        <v>340</v>
      </c>
      <c r="F117" s="39" t="s">
        <v>263</v>
      </c>
      <c r="G117" s="40">
        <v>499.88</v>
      </c>
      <c r="H117" s="41">
        <v>25.370000000000001</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866</v>
      </c>
      <c r="F119" s="45"/>
      <c r="G119" s="45"/>
      <c r="H119" s="45"/>
      <c r="I119" s="45"/>
      <c r="J119" s="47"/>
    </row>
    <row r="120" ht="72">
      <c r="A120" s="36" t="s">
        <v>125</v>
      </c>
      <c r="B120" s="44"/>
      <c r="C120" s="45"/>
      <c r="D120" s="45"/>
      <c r="E120" s="38" t="s">
        <v>342</v>
      </c>
      <c r="F120" s="45"/>
      <c r="G120" s="45"/>
      <c r="H120" s="45"/>
      <c r="I120" s="45"/>
      <c r="J120" s="47"/>
    </row>
    <row r="121">
      <c r="A121" s="36" t="s">
        <v>116</v>
      </c>
      <c r="B121" s="36">
        <v>28</v>
      </c>
      <c r="C121" s="37" t="s">
        <v>867</v>
      </c>
      <c r="D121" s="36" t="s">
        <v>118</v>
      </c>
      <c r="E121" s="38" t="s">
        <v>868</v>
      </c>
      <c r="F121" s="39" t="s">
        <v>263</v>
      </c>
      <c r="G121" s="40">
        <v>476.06999999999999</v>
      </c>
      <c r="H121" s="41">
        <v>350</v>
      </c>
      <c r="I121" s="42">
        <f>ROUND(G121*H121,P4)</f>
        <v>0</v>
      </c>
      <c r="J121" s="36"/>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869</v>
      </c>
      <c r="F123" s="45"/>
      <c r="G123" s="45"/>
      <c r="H123" s="45"/>
      <c r="I123" s="45"/>
      <c r="J123" s="47"/>
    </row>
    <row r="124" ht="158.4">
      <c r="A124" s="36" t="s">
        <v>125</v>
      </c>
      <c r="B124" s="44"/>
      <c r="C124" s="45"/>
      <c r="D124" s="45"/>
      <c r="E124" s="38" t="s">
        <v>349</v>
      </c>
      <c r="F124" s="45"/>
      <c r="G124" s="45"/>
      <c r="H124" s="45"/>
      <c r="I124" s="45"/>
      <c r="J124" s="47"/>
    </row>
    <row r="125">
      <c r="A125" s="36" t="s">
        <v>116</v>
      </c>
      <c r="B125" s="36">
        <v>29</v>
      </c>
      <c r="C125" s="37" t="s">
        <v>356</v>
      </c>
      <c r="D125" s="36" t="s">
        <v>118</v>
      </c>
      <c r="E125" s="38" t="s">
        <v>357</v>
      </c>
      <c r="F125" s="39" t="s">
        <v>263</v>
      </c>
      <c r="G125" s="40">
        <v>499.88</v>
      </c>
      <c r="H125" s="41">
        <v>6.8200000000000003</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870</v>
      </c>
      <c r="F127" s="45"/>
      <c r="G127" s="45"/>
      <c r="H127" s="45"/>
      <c r="I127" s="45"/>
      <c r="J127" s="47"/>
    </row>
    <row r="128" ht="28.8">
      <c r="A128" s="36" t="s">
        <v>125</v>
      </c>
      <c r="B128" s="44"/>
      <c r="C128" s="45"/>
      <c r="D128" s="45"/>
      <c r="E128" s="38" t="s">
        <v>359</v>
      </c>
      <c r="F128" s="45"/>
      <c r="G128" s="45"/>
      <c r="H128" s="45"/>
      <c r="I128" s="45"/>
      <c r="J128" s="47"/>
    </row>
    <row r="129">
      <c r="A129" s="36" t="s">
        <v>116</v>
      </c>
      <c r="B129" s="36">
        <v>30</v>
      </c>
      <c r="C129" s="37" t="s">
        <v>364</v>
      </c>
      <c r="D129" s="36" t="s">
        <v>118</v>
      </c>
      <c r="E129" s="38" t="s">
        <v>365</v>
      </c>
      <c r="F129" s="39" t="s">
        <v>198</v>
      </c>
      <c r="G129" s="40">
        <v>6.9500000000000002</v>
      </c>
      <c r="H129" s="41">
        <v>215.25</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871</v>
      </c>
      <c r="F131" s="45"/>
      <c r="G131" s="45"/>
      <c r="H131" s="45"/>
      <c r="I131" s="45"/>
      <c r="J131" s="47"/>
    </row>
    <row r="132" ht="43.2">
      <c r="A132" s="36" t="s">
        <v>125</v>
      </c>
      <c r="B132" s="44"/>
      <c r="C132" s="45"/>
      <c r="D132" s="45"/>
      <c r="E132" s="38" t="s">
        <v>367</v>
      </c>
      <c r="F132" s="45"/>
      <c r="G132" s="45"/>
      <c r="H132" s="45"/>
      <c r="I132" s="45"/>
      <c r="J132" s="47"/>
    </row>
    <row r="133">
      <c r="A133" s="30" t="s">
        <v>113</v>
      </c>
      <c r="B133" s="31"/>
      <c r="C133" s="32" t="s">
        <v>498</v>
      </c>
      <c r="D133" s="33"/>
      <c r="E133" s="30" t="s">
        <v>499</v>
      </c>
      <c r="F133" s="33"/>
      <c r="G133" s="33"/>
      <c r="H133" s="33"/>
      <c r="I133" s="34">
        <f>SUMIFS(I134:I137,A134:A137,"P")</f>
        <v>0</v>
      </c>
      <c r="J133" s="35"/>
    </row>
    <row r="134">
      <c r="A134" s="36" t="s">
        <v>116</v>
      </c>
      <c r="B134" s="36">
        <v>31</v>
      </c>
      <c r="C134" s="37" t="s">
        <v>500</v>
      </c>
      <c r="D134" s="36" t="s">
        <v>118</v>
      </c>
      <c r="E134" s="38" t="s">
        <v>501</v>
      </c>
      <c r="F134" s="39" t="s">
        <v>187</v>
      </c>
      <c r="G134" s="40">
        <v>7.7409999999999997</v>
      </c>
      <c r="H134" s="41">
        <v>4248.4200000000001</v>
      </c>
      <c r="I134" s="42">
        <f>ROUND(G134*H134,P4)</f>
        <v>0</v>
      </c>
      <c r="J134" s="39" t="s">
        <v>121</v>
      </c>
      <c r="O134" s="43">
        <f>I134*0.21</f>
        <v>0</v>
      </c>
      <c r="P134">
        <v>3</v>
      </c>
    </row>
    <row r="135">
      <c r="A135" s="36" t="s">
        <v>122</v>
      </c>
      <c r="B135" s="44"/>
      <c r="C135" s="45"/>
      <c r="D135" s="45"/>
      <c r="E135" s="46" t="s">
        <v>118</v>
      </c>
      <c r="F135" s="45"/>
      <c r="G135" s="45"/>
      <c r="H135" s="45"/>
      <c r="I135" s="45"/>
      <c r="J135" s="47"/>
    </row>
    <row r="136" ht="86.4">
      <c r="A136" s="36" t="s">
        <v>123</v>
      </c>
      <c r="B136" s="44"/>
      <c r="C136" s="45"/>
      <c r="D136" s="45"/>
      <c r="E136" s="48" t="s">
        <v>872</v>
      </c>
      <c r="F136" s="45"/>
      <c r="G136" s="45"/>
      <c r="H136" s="45"/>
      <c r="I136" s="45"/>
      <c r="J136" s="47"/>
    </row>
    <row r="137" ht="409.5">
      <c r="A137" s="36" t="s">
        <v>125</v>
      </c>
      <c r="B137" s="44"/>
      <c r="C137" s="45"/>
      <c r="D137" s="45"/>
      <c r="E137" s="38" t="s">
        <v>311</v>
      </c>
      <c r="F137" s="45"/>
      <c r="G137" s="45"/>
      <c r="H137" s="45"/>
      <c r="I137" s="45"/>
      <c r="J137" s="47"/>
    </row>
    <row r="138">
      <c r="A138" s="30" t="s">
        <v>113</v>
      </c>
      <c r="B138" s="31"/>
      <c r="C138" s="32" t="s">
        <v>368</v>
      </c>
      <c r="D138" s="33"/>
      <c r="E138" s="30" t="s">
        <v>369</v>
      </c>
      <c r="F138" s="33"/>
      <c r="G138" s="33"/>
      <c r="H138" s="33"/>
      <c r="I138" s="34">
        <f>SUMIFS(I139:I154,A139:A154,"P")</f>
        <v>0</v>
      </c>
      <c r="J138" s="35"/>
    </row>
    <row r="139">
      <c r="A139" s="36" t="s">
        <v>116</v>
      </c>
      <c r="B139" s="36">
        <v>32</v>
      </c>
      <c r="C139" s="37" t="s">
        <v>873</v>
      </c>
      <c r="D139" s="36" t="s">
        <v>118</v>
      </c>
      <c r="E139" s="38" t="s">
        <v>874</v>
      </c>
      <c r="F139" s="39" t="s">
        <v>198</v>
      </c>
      <c r="G139" s="40">
        <v>197</v>
      </c>
      <c r="H139" s="41">
        <v>444.41000000000003</v>
      </c>
      <c r="I139" s="42">
        <f>ROUND(G139*H139,P4)</f>
        <v>0</v>
      </c>
      <c r="J139" s="39" t="s">
        <v>121</v>
      </c>
      <c r="O139" s="43">
        <f>I139*0.21</f>
        <v>0</v>
      </c>
      <c r="P139">
        <v>3</v>
      </c>
    </row>
    <row r="140">
      <c r="A140" s="36" t="s">
        <v>122</v>
      </c>
      <c r="B140" s="44"/>
      <c r="C140" s="45"/>
      <c r="D140" s="45"/>
      <c r="E140" s="46" t="s">
        <v>118</v>
      </c>
      <c r="F140" s="45"/>
      <c r="G140" s="45"/>
      <c r="H140" s="45"/>
      <c r="I140" s="45"/>
      <c r="J140" s="47"/>
    </row>
    <row r="141" ht="28.8">
      <c r="A141" s="36" t="s">
        <v>123</v>
      </c>
      <c r="B141" s="44"/>
      <c r="C141" s="45"/>
      <c r="D141" s="45"/>
      <c r="E141" s="48" t="s">
        <v>875</v>
      </c>
      <c r="F141" s="45"/>
      <c r="G141" s="45"/>
      <c r="H141" s="45"/>
      <c r="I141" s="45"/>
      <c r="J141" s="47"/>
    </row>
    <row r="142" ht="57.6">
      <c r="A142" s="36" t="s">
        <v>125</v>
      </c>
      <c r="B142" s="44"/>
      <c r="C142" s="45"/>
      <c r="D142" s="45"/>
      <c r="E142" s="38" t="s">
        <v>507</v>
      </c>
      <c r="F142" s="45"/>
      <c r="G142" s="45"/>
      <c r="H142" s="45"/>
      <c r="I142" s="45"/>
      <c r="J142" s="47"/>
    </row>
    <row r="143">
      <c r="A143" s="36" t="s">
        <v>116</v>
      </c>
      <c r="B143" s="36">
        <v>33</v>
      </c>
      <c r="C143" s="37" t="s">
        <v>789</v>
      </c>
      <c r="D143" s="36" t="s">
        <v>118</v>
      </c>
      <c r="E143" s="38" t="s">
        <v>790</v>
      </c>
      <c r="F143" s="39" t="s">
        <v>198</v>
      </c>
      <c r="G143" s="40">
        <v>18.129999999999999</v>
      </c>
      <c r="H143" s="41">
        <v>3539.5100000000002</v>
      </c>
      <c r="I143" s="42">
        <f>ROUND(G143*H143,P4)</f>
        <v>0</v>
      </c>
      <c r="J143" s="39" t="s">
        <v>121</v>
      </c>
      <c r="O143" s="43">
        <f>I143*0.21</f>
        <v>0</v>
      </c>
      <c r="P143">
        <v>3</v>
      </c>
    </row>
    <row r="144">
      <c r="A144" s="36" t="s">
        <v>122</v>
      </c>
      <c r="B144" s="44"/>
      <c r="C144" s="45"/>
      <c r="D144" s="45"/>
      <c r="E144" s="46" t="s">
        <v>118</v>
      </c>
      <c r="F144" s="45"/>
      <c r="G144" s="45"/>
      <c r="H144" s="45"/>
      <c r="I144" s="45"/>
      <c r="J144" s="47"/>
    </row>
    <row r="145" ht="86.4">
      <c r="A145" s="36" t="s">
        <v>123</v>
      </c>
      <c r="B145" s="44"/>
      <c r="C145" s="45"/>
      <c r="D145" s="45"/>
      <c r="E145" s="48" t="s">
        <v>876</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6.9500000000000002</v>
      </c>
      <c r="H147" s="41">
        <v>190.52000000000001</v>
      </c>
      <c r="I147" s="42">
        <f>ROUND(G147*H147,P4)</f>
        <v>0</v>
      </c>
      <c r="J147" s="39" t="s">
        <v>121</v>
      </c>
      <c r="O147" s="43">
        <f>I147*0.21</f>
        <v>0</v>
      </c>
      <c r="P147">
        <v>3</v>
      </c>
    </row>
    <row r="148">
      <c r="A148" s="36" t="s">
        <v>122</v>
      </c>
      <c r="B148" s="44"/>
      <c r="C148" s="45"/>
      <c r="D148" s="45"/>
      <c r="E148" s="46" t="s">
        <v>118</v>
      </c>
      <c r="F148" s="45"/>
      <c r="G148" s="45"/>
      <c r="H148" s="45"/>
      <c r="I148" s="45"/>
      <c r="J148" s="47"/>
    </row>
    <row r="149" ht="28.8">
      <c r="A149" s="36" t="s">
        <v>123</v>
      </c>
      <c r="B149" s="44"/>
      <c r="C149" s="45"/>
      <c r="D149" s="45"/>
      <c r="E149" s="48" t="s">
        <v>877</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393</v>
      </c>
      <c r="D151" s="36" t="s">
        <v>118</v>
      </c>
      <c r="E151" s="38" t="s">
        <v>394</v>
      </c>
      <c r="F151" s="39" t="s">
        <v>198</v>
      </c>
      <c r="G151" s="40">
        <v>25.5</v>
      </c>
      <c r="H151" s="41">
        <v>764.71000000000004</v>
      </c>
      <c r="I151" s="42">
        <f>ROUND(G151*H151,P4)</f>
        <v>0</v>
      </c>
      <c r="J151" s="39" t="s">
        <v>121</v>
      </c>
      <c r="O151" s="43">
        <f>I151*0.21</f>
        <v>0</v>
      </c>
      <c r="P151">
        <v>3</v>
      </c>
    </row>
    <row r="152">
      <c r="A152" s="36" t="s">
        <v>122</v>
      </c>
      <c r="B152" s="44"/>
      <c r="C152" s="45"/>
      <c r="D152" s="45"/>
      <c r="E152" s="46" t="s">
        <v>118</v>
      </c>
      <c r="F152" s="45"/>
      <c r="G152" s="45"/>
      <c r="H152" s="45"/>
      <c r="I152" s="45"/>
      <c r="J152" s="47"/>
    </row>
    <row r="153">
      <c r="A153" s="36" t="s">
        <v>123</v>
      </c>
      <c r="B153" s="44"/>
      <c r="C153" s="45"/>
      <c r="D153" s="45"/>
      <c r="E153" s="48" t="s">
        <v>878</v>
      </c>
      <c r="F153" s="45"/>
      <c r="G153" s="45"/>
      <c r="H153" s="45"/>
      <c r="I153" s="45"/>
      <c r="J153" s="47"/>
    </row>
    <row r="154" ht="115.2">
      <c r="A154" s="36" t="s">
        <v>125</v>
      </c>
      <c r="B154" s="49"/>
      <c r="C154" s="50"/>
      <c r="D154" s="50"/>
      <c r="E154" s="38" t="s">
        <v>396</v>
      </c>
      <c r="F154" s="50"/>
      <c r="G154" s="50"/>
      <c r="H154" s="50"/>
      <c r="I154" s="50"/>
      <c r="J15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31</v>
      </c>
      <c r="I3" s="24">
        <f>SUMIFS(I8:I139,A8:A139,"SD")</f>
        <v>0</v>
      </c>
      <c r="J3" s="18"/>
      <c r="O3">
        <v>0</v>
      </c>
      <c r="P3">
        <v>2</v>
      </c>
    </row>
    <row r="4">
      <c r="A4" s="3" t="s">
        <v>100</v>
      </c>
      <c r="B4" s="19" t="s">
        <v>101</v>
      </c>
      <c r="C4" s="20" t="s">
        <v>31</v>
      </c>
      <c r="D4" s="21"/>
      <c r="E4" s="22" t="s">
        <v>32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87.450000000000003</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879</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31.800000000000001</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880</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1.458</v>
      </c>
      <c r="H17" s="41">
        <v>960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881</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20.835999999999999</v>
      </c>
      <c r="H21" s="41">
        <v>1400</v>
      </c>
      <c r="I21" s="42">
        <f>ROUND(G21*H21,P4)</f>
        <v>0</v>
      </c>
      <c r="J21" s="39" t="s">
        <v>121</v>
      </c>
      <c r="O21" s="43">
        <f>I21*0.21</f>
        <v>0</v>
      </c>
      <c r="P21">
        <v>3</v>
      </c>
    </row>
    <row r="22">
      <c r="A22" s="36" t="s">
        <v>122</v>
      </c>
      <c r="B22" s="44"/>
      <c r="C22" s="45"/>
      <c r="D22" s="45"/>
      <c r="E22" s="46" t="s">
        <v>118</v>
      </c>
      <c r="F22" s="45"/>
      <c r="G22" s="45"/>
      <c r="H22" s="45"/>
      <c r="I22" s="45"/>
      <c r="J22" s="47"/>
    </row>
    <row r="23" ht="28.8">
      <c r="A23" s="36" t="s">
        <v>123</v>
      </c>
      <c r="B23" s="44"/>
      <c r="C23" s="45"/>
      <c r="D23" s="45"/>
      <c r="E23" s="48" t="s">
        <v>882</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31.800000000000001</v>
      </c>
      <c r="H25" s="41">
        <v>1350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883</v>
      </c>
      <c r="F27" s="45"/>
      <c r="G27" s="45"/>
      <c r="H27" s="45"/>
      <c r="I27" s="45"/>
      <c r="J27" s="47"/>
    </row>
    <row r="28" ht="28.8">
      <c r="A28" s="36" t="s">
        <v>125</v>
      </c>
      <c r="B28" s="44"/>
      <c r="C28" s="45"/>
      <c r="D28" s="45"/>
      <c r="E28" s="38" t="s">
        <v>190</v>
      </c>
      <c r="F28" s="45"/>
      <c r="G28" s="45"/>
      <c r="H28" s="45"/>
      <c r="I28" s="45"/>
      <c r="J28" s="47"/>
    </row>
    <row r="29">
      <c r="A29" s="36" t="s">
        <v>116</v>
      </c>
      <c r="B29" s="36">
        <v>6</v>
      </c>
      <c r="C29" s="37" t="s">
        <v>191</v>
      </c>
      <c r="D29" s="36" t="s">
        <v>884</v>
      </c>
      <c r="E29" s="38" t="s">
        <v>193</v>
      </c>
      <c r="F29" s="39" t="s">
        <v>187</v>
      </c>
      <c r="G29" s="40">
        <v>8.2230000000000008</v>
      </c>
      <c r="H29" s="41">
        <v>960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885</v>
      </c>
      <c r="F31" s="45"/>
      <c r="G31" s="45"/>
      <c r="H31" s="45"/>
      <c r="I31" s="45"/>
      <c r="J31" s="47"/>
    </row>
    <row r="32" ht="28.8">
      <c r="A32" s="36" t="s">
        <v>125</v>
      </c>
      <c r="B32" s="44"/>
      <c r="C32" s="45"/>
      <c r="D32" s="45"/>
      <c r="E32" s="38" t="s">
        <v>190</v>
      </c>
      <c r="F32" s="45"/>
      <c r="G32" s="45"/>
      <c r="H32" s="45"/>
      <c r="I32" s="45"/>
      <c r="J32" s="47"/>
    </row>
    <row r="33">
      <c r="A33" s="30" t="s">
        <v>113</v>
      </c>
      <c r="B33" s="31"/>
      <c r="C33" s="32" t="s">
        <v>131</v>
      </c>
      <c r="D33" s="33"/>
      <c r="E33" s="30" t="s">
        <v>195</v>
      </c>
      <c r="F33" s="33"/>
      <c r="G33" s="33"/>
      <c r="H33" s="33"/>
      <c r="I33" s="34">
        <f>SUMIFS(I34:I77,A34:A77,"P")</f>
        <v>0</v>
      </c>
      <c r="J33" s="35"/>
    </row>
    <row r="34">
      <c r="A34" s="36" t="s">
        <v>116</v>
      </c>
      <c r="B34" s="36">
        <v>7</v>
      </c>
      <c r="C34" s="37" t="s">
        <v>886</v>
      </c>
      <c r="D34" s="36" t="s">
        <v>118</v>
      </c>
      <c r="E34" s="38" t="s">
        <v>887</v>
      </c>
      <c r="F34" s="39" t="s">
        <v>187</v>
      </c>
      <c r="G34" s="40">
        <v>31.800000000000001</v>
      </c>
      <c r="H34" s="41">
        <v>775.80999999999995</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888</v>
      </c>
      <c r="F36" s="45"/>
      <c r="G36" s="45"/>
      <c r="H36" s="45"/>
      <c r="I36" s="45"/>
      <c r="J36" s="47"/>
    </row>
    <row r="37" ht="72">
      <c r="A37" s="36" t="s">
        <v>125</v>
      </c>
      <c r="B37" s="44"/>
      <c r="C37" s="45"/>
      <c r="D37" s="45"/>
      <c r="E37" s="38" t="s">
        <v>411</v>
      </c>
      <c r="F37" s="45"/>
      <c r="G37" s="45"/>
      <c r="H37" s="45"/>
      <c r="I37" s="45"/>
      <c r="J37" s="47"/>
    </row>
    <row r="38">
      <c r="A38" s="36" t="s">
        <v>116</v>
      </c>
      <c r="B38" s="36">
        <v>8</v>
      </c>
      <c r="C38" s="37" t="s">
        <v>543</v>
      </c>
      <c r="D38" s="36" t="s">
        <v>118</v>
      </c>
      <c r="E38" s="38" t="s">
        <v>544</v>
      </c>
      <c r="F38" s="39" t="s">
        <v>187</v>
      </c>
      <c r="G38" s="40">
        <v>0.312</v>
      </c>
      <c r="H38" s="41">
        <v>1090.1900000000001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889</v>
      </c>
      <c r="F40" s="45"/>
      <c r="G40" s="45"/>
      <c r="H40" s="45"/>
      <c r="I40" s="45"/>
      <c r="J40" s="47"/>
    </row>
    <row r="41" ht="72">
      <c r="A41" s="36" t="s">
        <v>125</v>
      </c>
      <c r="B41" s="44"/>
      <c r="C41" s="45"/>
      <c r="D41" s="45"/>
      <c r="E41" s="38" t="s">
        <v>411</v>
      </c>
      <c r="F41" s="45"/>
      <c r="G41" s="45"/>
      <c r="H41" s="45"/>
      <c r="I41" s="45"/>
      <c r="J41" s="47"/>
    </row>
    <row r="42" ht="28.8">
      <c r="A42" s="36" t="s">
        <v>116</v>
      </c>
      <c r="B42" s="36">
        <v>9</v>
      </c>
      <c r="C42" s="37" t="s">
        <v>408</v>
      </c>
      <c r="D42" s="36" t="s">
        <v>118</v>
      </c>
      <c r="E42" s="38" t="s">
        <v>409</v>
      </c>
      <c r="F42" s="39" t="s">
        <v>187</v>
      </c>
      <c r="G42" s="40">
        <v>31.800000000000001</v>
      </c>
      <c r="H42" s="41">
        <v>319.98000000000002</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890</v>
      </c>
      <c r="F44" s="45"/>
      <c r="G44" s="45"/>
      <c r="H44" s="45"/>
      <c r="I44" s="45"/>
      <c r="J44" s="47"/>
    </row>
    <row r="45" ht="72">
      <c r="A45" s="36" t="s">
        <v>125</v>
      </c>
      <c r="B45" s="44"/>
      <c r="C45" s="45"/>
      <c r="D45" s="45"/>
      <c r="E45" s="38" t="s">
        <v>411</v>
      </c>
      <c r="F45" s="45"/>
      <c r="G45" s="45"/>
      <c r="H45" s="45"/>
      <c r="I45" s="45"/>
      <c r="J45" s="47"/>
    </row>
    <row r="46">
      <c r="A46" s="36" t="s">
        <v>116</v>
      </c>
      <c r="B46" s="36">
        <v>10</v>
      </c>
      <c r="C46" s="37" t="s">
        <v>201</v>
      </c>
      <c r="D46" s="36" t="s">
        <v>118</v>
      </c>
      <c r="E46" s="38" t="s">
        <v>202</v>
      </c>
      <c r="F46" s="39" t="s">
        <v>187</v>
      </c>
      <c r="G46" s="40">
        <v>87.450000000000003</v>
      </c>
      <c r="H46" s="41">
        <v>170.38</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891</v>
      </c>
      <c r="F48" s="45"/>
      <c r="G48" s="45"/>
      <c r="H48" s="45"/>
      <c r="I48" s="45"/>
      <c r="J48" s="47"/>
    </row>
    <row r="49" ht="409.5">
      <c r="A49" s="36" t="s">
        <v>125</v>
      </c>
      <c r="B49" s="44"/>
      <c r="C49" s="45"/>
      <c r="D49" s="45"/>
      <c r="E49" s="38" t="s">
        <v>204</v>
      </c>
      <c r="F49" s="45"/>
      <c r="G49" s="45"/>
      <c r="H49" s="45"/>
      <c r="I49" s="45"/>
      <c r="J49" s="47"/>
    </row>
    <row r="50">
      <c r="A50" s="36" t="s">
        <v>116</v>
      </c>
      <c r="B50" s="36">
        <v>11</v>
      </c>
      <c r="C50" s="37" t="s">
        <v>213</v>
      </c>
      <c r="D50" s="36" t="s">
        <v>217</v>
      </c>
      <c r="E50" s="38" t="s">
        <v>214</v>
      </c>
      <c r="F50" s="39" t="s">
        <v>187</v>
      </c>
      <c r="G50" s="40">
        <v>3.1579999999999999</v>
      </c>
      <c r="H50" s="41">
        <v>135.06999999999999</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892</v>
      </c>
      <c r="F52" s="45"/>
      <c r="G52" s="45"/>
      <c r="H52" s="45"/>
      <c r="I52" s="45"/>
      <c r="J52" s="47"/>
    </row>
    <row r="53" ht="360">
      <c r="A53" s="36" t="s">
        <v>125</v>
      </c>
      <c r="B53" s="44"/>
      <c r="C53" s="45"/>
      <c r="D53" s="45"/>
      <c r="E53" s="38" t="s">
        <v>216</v>
      </c>
      <c r="F53" s="45"/>
      <c r="G53" s="45"/>
      <c r="H53" s="45"/>
      <c r="I53" s="45"/>
      <c r="J53" s="47"/>
    </row>
    <row r="54">
      <c r="A54" s="36" t="s">
        <v>116</v>
      </c>
      <c r="B54" s="36">
        <v>12</v>
      </c>
      <c r="C54" s="37" t="s">
        <v>213</v>
      </c>
      <c r="D54" s="36" t="s">
        <v>219</v>
      </c>
      <c r="E54" s="38" t="s">
        <v>214</v>
      </c>
      <c r="F54" s="39" t="s">
        <v>187</v>
      </c>
      <c r="G54" s="40">
        <v>87.450000000000003</v>
      </c>
      <c r="H54" s="41">
        <v>135.06999999999999</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893</v>
      </c>
      <c r="F56" s="45"/>
      <c r="G56" s="45"/>
      <c r="H56" s="45"/>
      <c r="I56" s="45"/>
      <c r="J56" s="47"/>
    </row>
    <row r="57" ht="360">
      <c r="A57" s="36" t="s">
        <v>125</v>
      </c>
      <c r="B57" s="44"/>
      <c r="C57" s="45"/>
      <c r="D57" s="45"/>
      <c r="E57" s="38" t="s">
        <v>216</v>
      </c>
      <c r="F57" s="45"/>
      <c r="G57" s="45"/>
      <c r="H57" s="45"/>
      <c r="I57" s="45"/>
      <c r="J57" s="47"/>
    </row>
    <row r="58">
      <c r="A58" s="36" t="s">
        <v>116</v>
      </c>
      <c r="B58" s="36">
        <v>13</v>
      </c>
      <c r="C58" s="37" t="s">
        <v>248</v>
      </c>
      <c r="D58" s="36" t="s">
        <v>118</v>
      </c>
      <c r="E58" s="38" t="s">
        <v>249</v>
      </c>
      <c r="F58" s="39" t="s">
        <v>187</v>
      </c>
      <c r="G58" s="40">
        <v>87.450000000000003</v>
      </c>
      <c r="H58" s="41">
        <v>20.600000000000001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894</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87.450000000000003</v>
      </c>
      <c r="H62" s="41">
        <v>20.600000000000001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895</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99.558999999999997</v>
      </c>
      <c r="H66" s="41">
        <v>686.17999999999995</v>
      </c>
      <c r="I66" s="42">
        <f>ROUND(G66*H66,P4)</f>
        <v>0</v>
      </c>
      <c r="J66" s="39" t="s">
        <v>121</v>
      </c>
      <c r="O66" s="43">
        <f>I66*0.21</f>
        <v>0</v>
      </c>
      <c r="P66">
        <v>3</v>
      </c>
    </row>
    <row r="67">
      <c r="A67" s="36" t="s">
        <v>122</v>
      </c>
      <c r="B67" s="44"/>
      <c r="C67" s="45"/>
      <c r="D67" s="45"/>
      <c r="E67" s="46" t="s">
        <v>118</v>
      </c>
      <c r="F67" s="45"/>
      <c r="G67" s="45"/>
      <c r="H67" s="45"/>
      <c r="I67" s="45"/>
      <c r="J67" s="47"/>
    </row>
    <row r="68" ht="86.4">
      <c r="A68" s="36" t="s">
        <v>123</v>
      </c>
      <c r="B68" s="44"/>
      <c r="C68" s="45"/>
      <c r="D68" s="45"/>
      <c r="E68" s="48" t="s">
        <v>896</v>
      </c>
      <c r="F68" s="45"/>
      <c r="G68" s="45"/>
      <c r="H68" s="45"/>
      <c r="I68" s="45"/>
      <c r="J68" s="47"/>
    </row>
    <row r="69" ht="331.2">
      <c r="A69" s="36" t="s">
        <v>125</v>
      </c>
      <c r="B69" s="44"/>
      <c r="C69" s="45"/>
      <c r="D69" s="45"/>
      <c r="E69" s="38" t="s">
        <v>256</v>
      </c>
      <c r="F69" s="45"/>
      <c r="G69" s="45"/>
      <c r="H69" s="45"/>
      <c r="I69" s="45"/>
      <c r="J69" s="47"/>
    </row>
    <row r="70">
      <c r="A70" s="36" t="s">
        <v>116</v>
      </c>
      <c r="B70" s="36">
        <v>16</v>
      </c>
      <c r="C70" s="37" t="s">
        <v>261</v>
      </c>
      <c r="D70" s="36" t="s">
        <v>118</v>
      </c>
      <c r="E70" s="38" t="s">
        <v>262</v>
      </c>
      <c r="F70" s="39" t="s">
        <v>263</v>
      </c>
      <c r="G70" s="40">
        <v>200</v>
      </c>
      <c r="H70" s="41">
        <v>20.530000000000001</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897</v>
      </c>
      <c r="F72" s="45"/>
      <c r="G72" s="45"/>
      <c r="H72" s="45"/>
      <c r="I72" s="45"/>
      <c r="J72" s="47"/>
    </row>
    <row r="73" ht="28.8">
      <c r="A73" s="36" t="s">
        <v>125</v>
      </c>
      <c r="B73" s="44"/>
      <c r="C73" s="45"/>
      <c r="D73" s="45"/>
      <c r="E73" s="38" t="s">
        <v>265</v>
      </c>
      <c r="F73" s="45"/>
      <c r="G73" s="45"/>
      <c r="H73" s="45"/>
      <c r="I73" s="45"/>
      <c r="J73" s="47"/>
    </row>
    <row r="74">
      <c r="A74" s="36" t="s">
        <v>116</v>
      </c>
      <c r="B74" s="36">
        <v>17</v>
      </c>
      <c r="C74" s="37" t="s">
        <v>273</v>
      </c>
      <c r="D74" s="36" t="s">
        <v>118</v>
      </c>
      <c r="E74" s="38" t="s">
        <v>274</v>
      </c>
      <c r="F74" s="39" t="s">
        <v>187</v>
      </c>
      <c r="G74" s="40">
        <v>3.1579999999999999</v>
      </c>
      <c r="H74" s="41">
        <v>222.00999999999999</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898</v>
      </c>
      <c r="F76" s="45"/>
      <c r="G76" s="45"/>
      <c r="H76" s="45"/>
      <c r="I76" s="45"/>
      <c r="J76" s="47"/>
    </row>
    <row r="77" ht="43.2">
      <c r="A77" s="36" t="s">
        <v>125</v>
      </c>
      <c r="B77" s="44"/>
      <c r="C77" s="45"/>
      <c r="D77" s="45"/>
      <c r="E77" s="38" t="s">
        <v>276</v>
      </c>
      <c r="F77" s="45"/>
      <c r="G77" s="45"/>
      <c r="H77" s="45"/>
      <c r="I77" s="45"/>
      <c r="J77" s="47"/>
    </row>
    <row r="78">
      <c r="A78" s="30" t="s">
        <v>113</v>
      </c>
      <c r="B78" s="31"/>
      <c r="C78" s="32" t="s">
        <v>326</v>
      </c>
      <c r="D78" s="33"/>
      <c r="E78" s="30" t="s">
        <v>327</v>
      </c>
      <c r="F78" s="33"/>
      <c r="G78" s="33"/>
      <c r="H78" s="33"/>
      <c r="I78" s="34">
        <f>SUMIFS(I79:I110,A79:A110,"P")</f>
        <v>0</v>
      </c>
      <c r="J78" s="35"/>
    </row>
    <row r="79">
      <c r="A79" s="36" t="s">
        <v>116</v>
      </c>
      <c r="B79" s="36">
        <v>18</v>
      </c>
      <c r="C79" s="37" t="s">
        <v>332</v>
      </c>
      <c r="D79" s="36" t="s">
        <v>118</v>
      </c>
      <c r="E79" s="38" t="s">
        <v>333</v>
      </c>
      <c r="F79" s="39" t="s">
        <v>187</v>
      </c>
      <c r="G79" s="40">
        <v>33</v>
      </c>
      <c r="H79" s="41">
        <v>1081.04</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899</v>
      </c>
      <c r="F81" s="45"/>
      <c r="G81" s="45"/>
      <c r="H81" s="45"/>
      <c r="I81" s="45"/>
      <c r="J81" s="47"/>
    </row>
    <row r="82" ht="57.6">
      <c r="A82" s="36" t="s">
        <v>125</v>
      </c>
      <c r="B82" s="44"/>
      <c r="C82" s="45"/>
      <c r="D82" s="45"/>
      <c r="E82" s="38" t="s">
        <v>331</v>
      </c>
      <c r="F82" s="45"/>
      <c r="G82" s="45"/>
      <c r="H82" s="45"/>
      <c r="I82" s="45"/>
      <c r="J82" s="47"/>
    </row>
    <row r="83">
      <c r="A83" s="36" t="s">
        <v>116</v>
      </c>
      <c r="B83" s="36">
        <v>19</v>
      </c>
      <c r="C83" s="37" t="s">
        <v>694</v>
      </c>
      <c r="D83" s="36" t="s">
        <v>118</v>
      </c>
      <c r="E83" s="38" t="s">
        <v>695</v>
      </c>
      <c r="F83" s="39" t="s">
        <v>187</v>
      </c>
      <c r="G83" s="40">
        <v>11.464</v>
      </c>
      <c r="H83" s="41">
        <v>1130.24</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900</v>
      </c>
      <c r="F85" s="45"/>
      <c r="G85" s="45"/>
      <c r="H85" s="45"/>
      <c r="I85" s="45"/>
      <c r="J85" s="47"/>
    </row>
    <row r="86" ht="115.2">
      <c r="A86" s="36" t="s">
        <v>125</v>
      </c>
      <c r="B86" s="44"/>
      <c r="C86" s="45"/>
      <c r="D86" s="45"/>
      <c r="E86" s="38" t="s">
        <v>697</v>
      </c>
      <c r="F86" s="45"/>
      <c r="G86" s="45"/>
      <c r="H86" s="45"/>
      <c r="I86" s="45"/>
      <c r="J86" s="47"/>
    </row>
    <row r="87">
      <c r="A87" s="36" t="s">
        <v>116</v>
      </c>
      <c r="B87" s="36">
        <v>20</v>
      </c>
      <c r="C87" s="37" t="s">
        <v>335</v>
      </c>
      <c r="D87" s="36" t="s">
        <v>118</v>
      </c>
      <c r="E87" s="38" t="s">
        <v>336</v>
      </c>
      <c r="F87" s="39" t="s">
        <v>187</v>
      </c>
      <c r="G87" s="40">
        <v>2.8500000000000001</v>
      </c>
      <c r="H87" s="41">
        <v>1087.5</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901</v>
      </c>
      <c r="F89" s="45"/>
      <c r="G89" s="45"/>
      <c r="H89" s="45"/>
      <c r="I89" s="45"/>
      <c r="J89" s="47"/>
    </row>
    <row r="90" ht="43.2">
      <c r="A90" s="36" t="s">
        <v>125</v>
      </c>
      <c r="B90" s="44"/>
      <c r="C90" s="45"/>
      <c r="D90" s="45"/>
      <c r="E90" s="38" t="s">
        <v>338</v>
      </c>
      <c r="F90" s="45"/>
      <c r="G90" s="45"/>
      <c r="H90" s="45"/>
      <c r="I90" s="45"/>
      <c r="J90" s="47"/>
    </row>
    <row r="91">
      <c r="A91" s="36" t="s">
        <v>116</v>
      </c>
      <c r="B91" s="36">
        <v>21</v>
      </c>
      <c r="C91" s="37" t="s">
        <v>339</v>
      </c>
      <c r="D91" s="36" t="s">
        <v>118</v>
      </c>
      <c r="E91" s="38" t="s">
        <v>340</v>
      </c>
      <c r="F91" s="39" t="s">
        <v>263</v>
      </c>
      <c r="G91" s="40">
        <v>191.06999999999999</v>
      </c>
      <c r="H91" s="41">
        <v>25.370000000000001</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902</v>
      </c>
      <c r="F93" s="45"/>
      <c r="G93" s="45"/>
      <c r="H93" s="45"/>
      <c r="I93" s="45"/>
      <c r="J93" s="47"/>
    </row>
    <row r="94" ht="72">
      <c r="A94" s="36" t="s">
        <v>125</v>
      </c>
      <c r="B94" s="44"/>
      <c r="C94" s="45"/>
      <c r="D94" s="45"/>
      <c r="E94" s="38" t="s">
        <v>342</v>
      </c>
      <c r="F94" s="45"/>
      <c r="G94" s="45"/>
      <c r="H94" s="45"/>
      <c r="I94" s="45"/>
      <c r="J94" s="47"/>
    </row>
    <row r="95">
      <c r="A95" s="36" t="s">
        <v>116</v>
      </c>
      <c r="B95" s="36">
        <v>22</v>
      </c>
      <c r="C95" s="37" t="s">
        <v>903</v>
      </c>
      <c r="D95" s="36" t="s">
        <v>118</v>
      </c>
      <c r="E95" s="38" t="s">
        <v>904</v>
      </c>
      <c r="F95" s="39" t="s">
        <v>263</v>
      </c>
      <c r="G95" s="40">
        <v>191.06999999999999</v>
      </c>
      <c r="H95" s="41">
        <v>285.92000000000002</v>
      </c>
      <c r="I95" s="42">
        <f>ROUND(G95*H95,P4)</f>
        <v>0</v>
      </c>
      <c r="J95" s="39" t="s">
        <v>121</v>
      </c>
      <c r="O95" s="43">
        <f>I95*0.21</f>
        <v>0</v>
      </c>
      <c r="P95">
        <v>3</v>
      </c>
    </row>
    <row r="96">
      <c r="A96" s="36" t="s">
        <v>122</v>
      </c>
      <c r="B96" s="44"/>
      <c r="C96" s="45"/>
      <c r="D96" s="45"/>
      <c r="E96" s="46" t="s">
        <v>118</v>
      </c>
      <c r="F96" s="45"/>
      <c r="G96" s="45"/>
      <c r="H96" s="45"/>
      <c r="I96" s="45"/>
      <c r="J96" s="47"/>
    </row>
    <row r="97" ht="28.8">
      <c r="A97" s="36" t="s">
        <v>123</v>
      </c>
      <c r="B97" s="44"/>
      <c r="C97" s="45"/>
      <c r="D97" s="45"/>
      <c r="E97" s="48" t="s">
        <v>905</v>
      </c>
      <c r="F97" s="45"/>
      <c r="G97" s="45"/>
      <c r="H97" s="45"/>
      <c r="I97" s="45"/>
      <c r="J97" s="47"/>
    </row>
    <row r="98" ht="158.4">
      <c r="A98" s="36" t="s">
        <v>125</v>
      </c>
      <c r="B98" s="44"/>
      <c r="C98" s="45"/>
      <c r="D98" s="45"/>
      <c r="E98" s="38" t="s">
        <v>349</v>
      </c>
      <c r="F98" s="45"/>
      <c r="G98" s="45"/>
      <c r="H98" s="45"/>
      <c r="I98" s="45"/>
      <c r="J98" s="47"/>
    </row>
    <row r="99">
      <c r="A99" s="36" t="s">
        <v>116</v>
      </c>
      <c r="B99" s="36">
        <v>23</v>
      </c>
      <c r="C99" s="37" t="s">
        <v>356</v>
      </c>
      <c r="D99" s="36" t="s">
        <v>118</v>
      </c>
      <c r="E99" s="38" t="s">
        <v>357</v>
      </c>
      <c r="F99" s="39" t="s">
        <v>263</v>
      </c>
      <c r="G99" s="40">
        <v>191.06999999999999</v>
      </c>
      <c r="H99" s="41">
        <v>6.8200000000000003</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906</v>
      </c>
      <c r="F101" s="45"/>
      <c r="G101" s="45"/>
      <c r="H101" s="45"/>
      <c r="I101" s="45"/>
      <c r="J101" s="47"/>
    </row>
    <row r="102" ht="28.8">
      <c r="A102" s="36" t="s">
        <v>125</v>
      </c>
      <c r="B102" s="44"/>
      <c r="C102" s="45"/>
      <c r="D102" s="45"/>
      <c r="E102" s="38" t="s">
        <v>359</v>
      </c>
      <c r="F102" s="45"/>
      <c r="G102" s="45"/>
      <c r="H102" s="45"/>
      <c r="I102" s="45"/>
      <c r="J102" s="47"/>
    </row>
    <row r="103" ht="28.8">
      <c r="A103" s="36" t="s">
        <v>116</v>
      </c>
      <c r="B103" s="36">
        <v>24</v>
      </c>
      <c r="C103" s="37" t="s">
        <v>605</v>
      </c>
      <c r="D103" s="36" t="s">
        <v>118</v>
      </c>
      <c r="E103" s="38" t="s">
        <v>606</v>
      </c>
      <c r="F103" s="39" t="s">
        <v>263</v>
      </c>
      <c r="G103" s="40">
        <v>8.9299999999999997</v>
      </c>
      <c r="H103" s="41">
        <v>1285.3399999999999</v>
      </c>
      <c r="I103" s="42">
        <f>ROUND(G103*H103,P4)</f>
        <v>0</v>
      </c>
      <c r="J103" s="39" t="s">
        <v>121</v>
      </c>
      <c r="O103" s="43">
        <f>I103*0.21</f>
        <v>0</v>
      </c>
      <c r="P103">
        <v>3</v>
      </c>
    </row>
    <row r="104">
      <c r="A104" s="36" t="s">
        <v>122</v>
      </c>
      <c r="B104" s="44"/>
      <c r="C104" s="45"/>
      <c r="D104" s="45"/>
      <c r="E104" s="46" t="s">
        <v>118</v>
      </c>
      <c r="F104" s="45"/>
      <c r="G104" s="45"/>
      <c r="H104" s="45"/>
      <c r="I104" s="45"/>
      <c r="J104" s="47"/>
    </row>
    <row r="105">
      <c r="A105" s="36" t="s">
        <v>123</v>
      </c>
      <c r="B105" s="44"/>
      <c r="C105" s="45"/>
      <c r="D105" s="45"/>
      <c r="E105" s="48" t="s">
        <v>907</v>
      </c>
      <c r="F105" s="45"/>
      <c r="G105" s="45"/>
      <c r="H105" s="45"/>
      <c r="I105" s="45"/>
      <c r="J105" s="47"/>
    </row>
    <row r="106" ht="187.2">
      <c r="A106" s="36" t="s">
        <v>125</v>
      </c>
      <c r="B106" s="44"/>
      <c r="C106" s="45"/>
      <c r="D106" s="45"/>
      <c r="E106" s="38" t="s">
        <v>604</v>
      </c>
      <c r="F106" s="45"/>
      <c r="G106" s="45"/>
      <c r="H106" s="45"/>
      <c r="I106" s="45"/>
      <c r="J106" s="47"/>
    </row>
    <row r="107">
      <c r="A107" s="36" t="s">
        <v>116</v>
      </c>
      <c r="B107" s="36">
        <v>25</v>
      </c>
      <c r="C107" s="37" t="s">
        <v>364</v>
      </c>
      <c r="D107" s="36" t="s">
        <v>118</v>
      </c>
      <c r="E107" s="38" t="s">
        <v>365</v>
      </c>
      <c r="F107" s="39" t="s">
        <v>198</v>
      </c>
      <c r="G107" s="40">
        <v>2.8999999999999999</v>
      </c>
      <c r="H107" s="41">
        <v>215.25</v>
      </c>
      <c r="I107" s="42">
        <f>ROUND(G107*H107,P4)</f>
        <v>0</v>
      </c>
      <c r="J107" s="39" t="s">
        <v>121</v>
      </c>
      <c r="O107" s="43">
        <f>I107*0.21</f>
        <v>0</v>
      </c>
      <c r="P107">
        <v>3</v>
      </c>
    </row>
    <row r="108">
      <c r="A108" s="36" t="s">
        <v>122</v>
      </c>
      <c r="B108" s="44"/>
      <c r="C108" s="45"/>
      <c r="D108" s="45"/>
      <c r="E108" s="46" t="s">
        <v>118</v>
      </c>
      <c r="F108" s="45"/>
      <c r="G108" s="45"/>
      <c r="H108" s="45"/>
      <c r="I108" s="45"/>
      <c r="J108" s="47"/>
    </row>
    <row r="109" ht="28.8">
      <c r="A109" s="36" t="s">
        <v>123</v>
      </c>
      <c r="B109" s="44"/>
      <c r="C109" s="45"/>
      <c r="D109" s="45"/>
      <c r="E109" s="48" t="s">
        <v>908</v>
      </c>
      <c r="F109" s="45"/>
      <c r="G109" s="45"/>
      <c r="H109" s="45"/>
      <c r="I109" s="45"/>
      <c r="J109" s="47"/>
    </row>
    <row r="110" ht="43.2">
      <c r="A110" s="36" t="s">
        <v>125</v>
      </c>
      <c r="B110" s="44"/>
      <c r="C110" s="45"/>
      <c r="D110" s="45"/>
      <c r="E110" s="38" t="s">
        <v>367</v>
      </c>
      <c r="F110" s="45"/>
      <c r="G110" s="45"/>
      <c r="H110" s="45"/>
      <c r="I110" s="45"/>
      <c r="J110" s="47"/>
    </row>
    <row r="111">
      <c r="A111" s="30" t="s">
        <v>113</v>
      </c>
      <c r="B111" s="31"/>
      <c r="C111" s="32" t="s">
        <v>368</v>
      </c>
      <c r="D111" s="33"/>
      <c r="E111" s="30" t="s">
        <v>369</v>
      </c>
      <c r="F111" s="33"/>
      <c r="G111" s="33"/>
      <c r="H111" s="33"/>
      <c r="I111" s="34">
        <f>SUMIFS(I112:I139,A112:A139,"P")</f>
        <v>0</v>
      </c>
      <c r="J111" s="35"/>
    </row>
    <row r="112">
      <c r="A112" s="36" t="s">
        <v>116</v>
      </c>
      <c r="B112" s="36">
        <v>26</v>
      </c>
      <c r="C112" s="37" t="s">
        <v>909</v>
      </c>
      <c r="D112" s="36" t="s">
        <v>118</v>
      </c>
      <c r="E112" s="38" t="s">
        <v>910</v>
      </c>
      <c r="F112" s="39" t="s">
        <v>198</v>
      </c>
      <c r="G112" s="40">
        <v>12.5</v>
      </c>
      <c r="H112" s="41">
        <v>205.65000000000001</v>
      </c>
      <c r="I112" s="42">
        <f>ROUND(G112*H112,P4)</f>
        <v>0</v>
      </c>
      <c r="J112" s="39" t="s">
        <v>121</v>
      </c>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911</v>
      </c>
      <c r="F114" s="45"/>
      <c r="G114" s="45"/>
      <c r="H114" s="45"/>
      <c r="I114" s="45"/>
      <c r="J114" s="47"/>
    </row>
    <row r="115" ht="43.2">
      <c r="A115" s="36" t="s">
        <v>125</v>
      </c>
      <c r="B115" s="44"/>
      <c r="C115" s="45"/>
      <c r="D115" s="45"/>
      <c r="E115" s="38" t="s">
        <v>724</v>
      </c>
      <c r="F115" s="45"/>
      <c r="G115" s="45"/>
      <c r="H115" s="45"/>
      <c r="I115" s="45"/>
      <c r="J115" s="47"/>
    </row>
    <row r="116">
      <c r="A116" s="36" t="s">
        <v>116</v>
      </c>
      <c r="B116" s="36">
        <v>27</v>
      </c>
      <c r="C116" s="37" t="s">
        <v>628</v>
      </c>
      <c r="D116" s="36" t="s">
        <v>118</v>
      </c>
      <c r="E116" s="38" t="s">
        <v>629</v>
      </c>
      <c r="F116" s="39" t="s">
        <v>198</v>
      </c>
      <c r="G116" s="40">
        <v>133.80000000000001</v>
      </c>
      <c r="H116" s="41">
        <v>386.24000000000001</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912</v>
      </c>
      <c r="F118" s="45"/>
      <c r="G118" s="45"/>
      <c r="H118" s="45"/>
      <c r="I118" s="45"/>
      <c r="J118" s="47"/>
    </row>
    <row r="119" ht="57.6">
      <c r="A119" s="36" t="s">
        <v>125</v>
      </c>
      <c r="B119" s="44"/>
      <c r="C119" s="45"/>
      <c r="D119" s="45"/>
      <c r="E119" s="38" t="s">
        <v>507</v>
      </c>
      <c r="F119" s="45"/>
      <c r="G119" s="45"/>
      <c r="H119" s="45"/>
      <c r="I119" s="45"/>
      <c r="J119" s="47"/>
    </row>
    <row r="120">
      <c r="A120" s="36" t="s">
        <v>116</v>
      </c>
      <c r="B120" s="36">
        <v>28</v>
      </c>
      <c r="C120" s="37" t="s">
        <v>389</v>
      </c>
      <c r="D120" s="36" t="s">
        <v>118</v>
      </c>
      <c r="E120" s="38" t="s">
        <v>390</v>
      </c>
      <c r="F120" s="39" t="s">
        <v>198</v>
      </c>
      <c r="G120" s="40">
        <v>2.8999999999999999</v>
      </c>
      <c r="H120" s="41">
        <v>190.52000000000001</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908</v>
      </c>
      <c r="F122" s="45"/>
      <c r="G122" s="45"/>
      <c r="H122" s="45"/>
      <c r="I122" s="45"/>
      <c r="J122" s="47"/>
    </row>
    <row r="123" ht="28.8">
      <c r="A123" s="36" t="s">
        <v>125</v>
      </c>
      <c r="B123" s="44"/>
      <c r="C123" s="45"/>
      <c r="D123" s="45"/>
      <c r="E123" s="38" t="s">
        <v>392</v>
      </c>
      <c r="F123" s="45"/>
      <c r="G123" s="45"/>
      <c r="H123" s="45"/>
      <c r="I123" s="45"/>
      <c r="J123" s="47"/>
    </row>
    <row r="124">
      <c r="A124" s="36" t="s">
        <v>116</v>
      </c>
      <c r="B124" s="36">
        <v>29</v>
      </c>
      <c r="C124" s="37" t="s">
        <v>652</v>
      </c>
      <c r="D124" s="36" t="s">
        <v>118</v>
      </c>
      <c r="E124" s="38" t="s">
        <v>653</v>
      </c>
      <c r="F124" s="39" t="s">
        <v>187</v>
      </c>
      <c r="G124" s="40">
        <v>8.2230000000000008</v>
      </c>
      <c r="H124" s="41">
        <v>3548.29</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913</v>
      </c>
      <c r="F126" s="45"/>
      <c r="G126" s="45"/>
      <c r="H126" s="45"/>
      <c r="I126" s="45"/>
      <c r="J126" s="47"/>
    </row>
    <row r="127" ht="144">
      <c r="A127" s="36" t="s">
        <v>125</v>
      </c>
      <c r="B127" s="44"/>
      <c r="C127" s="45"/>
      <c r="D127" s="45"/>
      <c r="E127" s="38" t="s">
        <v>528</v>
      </c>
      <c r="F127" s="45"/>
      <c r="G127" s="45"/>
      <c r="H127" s="45"/>
      <c r="I127" s="45"/>
      <c r="J127" s="47"/>
    </row>
    <row r="128">
      <c r="A128" s="36" t="s">
        <v>116</v>
      </c>
      <c r="B128" s="36">
        <v>30</v>
      </c>
      <c r="C128" s="37" t="s">
        <v>525</v>
      </c>
      <c r="D128" s="36" t="s">
        <v>118</v>
      </c>
      <c r="E128" s="38" t="s">
        <v>526</v>
      </c>
      <c r="F128" s="39" t="s">
        <v>187</v>
      </c>
      <c r="G128" s="40">
        <v>1.458</v>
      </c>
      <c r="H128" s="41">
        <v>4684.4399999999996</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914</v>
      </c>
      <c r="F130" s="45"/>
      <c r="G130" s="45"/>
      <c r="H130" s="45"/>
      <c r="I130" s="45"/>
      <c r="J130" s="47"/>
    </row>
    <row r="131" ht="144">
      <c r="A131" s="36" t="s">
        <v>125</v>
      </c>
      <c r="B131" s="44"/>
      <c r="C131" s="45"/>
      <c r="D131" s="45"/>
      <c r="E131" s="38" t="s">
        <v>528</v>
      </c>
      <c r="F131" s="45"/>
      <c r="G131" s="45"/>
      <c r="H131" s="45"/>
      <c r="I131" s="45"/>
      <c r="J131" s="47"/>
    </row>
    <row r="132">
      <c r="A132" s="36" t="s">
        <v>116</v>
      </c>
      <c r="B132" s="36">
        <v>31</v>
      </c>
      <c r="C132" s="37" t="s">
        <v>529</v>
      </c>
      <c r="D132" s="36" t="s">
        <v>118</v>
      </c>
      <c r="E132" s="38" t="s">
        <v>530</v>
      </c>
      <c r="F132" s="39" t="s">
        <v>187</v>
      </c>
      <c r="G132" s="40">
        <v>19.539999999999999</v>
      </c>
      <c r="H132" s="41">
        <v>6204.5699999999997</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915</v>
      </c>
      <c r="F134" s="45"/>
      <c r="G134" s="45"/>
      <c r="H134" s="45"/>
      <c r="I134" s="45"/>
      <c r="J134" s="47"/>
    </row>
    <row r="135" ht="144">
      <c r="A135" s="36" t="s">
        <v>125</v>
      </c>
      <c r="B135" s="44"/>
      <c r="C135" s="45"/>
      <c r="D135" s="45"/>
      <c r="E135" s="38" t="s">
        <v>528</v>
      </c>
      <c r="F135" s="45"/>
      <c r="G135" s="45"/>
      <c r="H135" s="45"/>
      <c r="I135" s="45"/>
      <c r="J135" s="47"/>
    </row>
    <row r="136">
      <c r="A136" s="36" t="s">
        <v>116</v>
      </c>
      <c r="B136" s="36">
        <v>32</v>
      </c>
      <c r="C136" s="37" t="s">
        <v>532</v>
      </c>
      <c r="D136" s="36" t="s">
        <v>118</v>
      </c>
      <c r="E136" s="38" t="s">
        <v>533</v>
      </c>
      <c r="F136" s="39" t="s">
        <v>198</v>
      </c>
      <c r="G136" s="40">
        <v>8.0999999999999996</v>
      </c>
      <c r="H136" s="41">
        <v>2973.1300000000001</v>
      </c>
      <c r="I136" s="42">
        <f>ROUND(G136*H136,P4)</f>
        <v>0</v>
      </c>
      <c r="J136" s="39" t="s">
        <v>121</v>
      </c>
      <c r="O136" s="43">
        <f>I136*0.21</f>
        <v>0</v>
      </c>
      <c r="P136">
        <v>3</v>
      </c>
    </row>
    <row r="137">
      <c r="A137" s="36" t="s">
        <v>122</v>
      </c>
      <c r="B137" s="44"/>
      <c r="C137" s="45"/>
      <c r="D137" s="45"/>
      <c r="E137" s="46" t="s">
        <v>118</v>
      </c>
      <c r="F137" s="45"/>
      <c r="G137" s="45"/>
      <c r="H137" s="45"/>
      <c r="I137" s="45"/>
      <c r="J137" s="47"/>
    </row>
    <row r="138">
      <c r="A138" s="36" t="s">
        <v>123</v>
      </c>
      <c r="B138" s="44"/>
      <c r="C138" s="45"/>
      <c r="D138" s="45"/>
      <c r="E138" s="48" t="s">
        <v>916</v>
      </c>
      <c r="F138" s="45"/>
      <c r="G138" s="45"/>
      <c r="H138" s="45"/>
      <c r="I138" s="45"/>
      <c r="J138" s="47"/>
    </row>
    <row r="139" ht="158.4">
      <c r="A139" s="36" t="s">
        <v>125</v>
      </c>
      <c r="B139" s="49"/>
      <c r="C139" s="50"/>
      <c r="D139" s="50"/>
      <c r="E139" s="38" t="s">
        <v>535</v>
      </c>
      <c r="F139" s="50"/>
      <c r="G139" s="50"/>
      <c r="H139" s="50"/>
      <c r="I139" s="50"/>
      <c r="J13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33</v>
      </c>
      <c r="I3" s="24">
        <f>SUMIFS(I8:I170,A8:A170,"SD")</f>
        <v>0</v>
      </c>
      <c r="J3" s="18"/>
      <c r="O3">
        <v>0</v>
      </c>
      <c r="P3">
        <v>2</v>
      </c>
    </row>
    <row r="4">
      <c r="A4" s="3" t="s">
        <v>100</v>
      </c>
      <c r="B4" s="19" t="s">
        <v>101</v>
      </c>
      <c r="C4" s="20" t="s">
        <v>33</v>
      </c>
      <c r="D4" s="21"/>
      <c r="E4" s="22" t="s">
        <v>34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93.366</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917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210.09</v>
      </c>
      <c r="H13" s="41">
        <v>960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918</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SUMIFS(I18:I81,A18:A81,"P")</f>
        <v>0</v>
      </c>
      <c r="J17" s="35"/>
    </row>
    <row r="18" ht="28.8">
      <c r="A18" s="36" t="s">
        <v>116</v>
      </c>
      <c r="B18" s="36">
        <v>3</v>
      </c>
      <c r="C18" s="37" t="s">
        <v>408</v>
      </c>
      <c r="D18" s="36" t="s">
        <v>118</v>
      </c>
      <c r="E18" s="38" t="s">
        <v>409</v>
      </c>
      <c r="F18" s="39" t="s">
        <v>187</v>
      </c>
      <c r="G18" s="40">
        <v>210.09</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919</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35.770000000000003</v>
      </c>
      <c r="H22" s="41">
        <v>1353.8399999999999</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920</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93.366</v>
      </c>
      <c r="H26" s="41">
        <v>170.38</v>
      </c>
      <c r="I26" s="42">
        <f>ROUND(G26*H26,P4)</f>
        <v>0</v>
      </c>
      <c r="J26" s="39" t="s">
        <v>121</v>
      </c>
      <c r="O26" s="43">
        <f>I26*0.21</f>
        <v>0</v>
      </c>
      <c r="P26">
        <v>3</v>
      </c>
    </row>
    <row r="27">
      <c r="A27" s="36" t="s">
        <v>122</v>
      </c>
      <c r="B27" s="44"/>
      <c r="C27" s="45"/>
      <c r="D27" s="45"/>
      <c r="E27" s="46" t="s">
        <v>118</v>
      </c>
      <c r="F27" s="45"/>
      <c r="G27" s="45"/>
      <c r="H27" s="45"/>
      <c r="I27" s="45"/>
      <c r="J27" s="47"/>
    </row>
    <row r="28" ht="115.2">
      <c r="A28" s="36" t="s">
        <v>123</v>
      </c>
      <c r="B28" s="44"/>
      <c r="C28" s="45"/>
      <c r="D28" s="45"/>
      <c r="E28" s="48" t="s">
        <v>921</v>
      </c>
      <c r="F28" s="45"/>
      <c r="G28" s="45"/>
      <c r="H28" s="45"/>
      <c r="I28" s="45"/>
      <c r="J28" s="47"/>
    </row>
    <row r="29" ht="409.5">
      <c r="A29" s="36" t="s">
        <v>125</v>
      </c>
      <c r="B29" s="44"/>
      <c r="C29" s="45"/>
      <c r="D29" s="45"/>
      <c r="E29" s="38" t="s">
        <v>204</v>
      </c>
      <c r="F29" s="45"/>
      <c r="G29" s="45"/>
      <c r="H29" s="45"/>
      <c r="I29" s="45"/>
      <c r="J29" s="47"/>
    </row>
    <row r="30">
      <c r="A30" s="36" t="s">
        <v>116</v>
      </c>
      <c r="B30" s="36">
        <v>6</v>
      </c>
      <c r="C30" s="37" t="s">
        <v>201</v>
      </c>
      <c r="D30" s="36" t="s">
        <v>192</v>
      </c>
      <c r="E30" s="38" t="s">
        <v>202</v>
      </c>
      <c r="F30" s="39" t="s">
        <v>187</v>
      </c>
      <c r="G30" s="40">
        <v>768.67200000000003</v>
      </c>
      <c r="H30" s="41">
        <v>170.38</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922</v>
      </c>
      <c r="F32" s="45"/>
      <c r="G32" s="45"/>
      <c r="H32" s="45"/>
      <c r="I32" s="45"/>
      <c r="J32" s="47"/>
    </row>
    <row r="33" ht="409.5">
      <c r="A33" s="36" t="s">
        <v>125</v>
      </c>
      <c r="B33" s="44"/>
      <c r="C33" s="45"/>
      <c r="D33" s="45"/>
      <c r="E33" s="38" t="s">
        <v>204</v>
      </c>
      <c r="F33" s="45"/>
      <c r="G33" s="45"/>
      <c r="H33" s="45"/>
      <c r="I33" s="45"/>
      <c r="J33" s="47"/>
    </row>
    <row r="34">
      <c r="A34" s="36" t="s">
        <v>116</v>
      </c>
      <c r="B34" s="36">
        <v>7</v>
      </c>
      <c r="C34" s="37" t="s">
        <v>213</v>
      </c>
      <c r="D34" s="36" t="s">
        <v>192</v>
      </c>
      <c r="E34" s="38" t="s">
        <v>214</v>
      </c>
      <c r="F34" s="39" t="s">
        <v>187</v>
      </c>
      <c r="G34" s="40">
        <v>768.67200000000003</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923</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217</v>
      </c>
      <c r="E38" s="38" t="s">
        <v>214</v>
      </c>
      <c r="F38" s="39" t="s">
        <v>187</v>
      </c>
      <c r="G38" s="40">
        <v>293.52100000000002</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924</v>
      </c>
      <c r="F40" s="45"/>
      <c r="G40" s="45"/>
      <c r="H40" s="45"/>
      <c r="I40" s="45"/>
      <c r="J40" s="47"/>
    </row>
    <row r="41" ht="360">
      <c r="A41" s="36" t="s">
        <v>125</v>
      </c>
      <c r="B41" s="44"/>
      <c r="C41" s="45"/>
      <c r="D41" s="45"/>
      <c r="E41" s="38" t="s">
        <v>216</v>
      </c>
      <c r="F41" s="45"/>
      <c r="G41" s="45"/>
      <c r="H41" s="45"/>
      <c r="I41" s="45"/>
      <c r="J41" s="47"/>
    </row>
    <row r="42">
      <c r="A42" s="36" t="s">
        <v>116</v>
      </c>
      <c r="B42" s="36">
        <v>9</v>
      </c>
      <c r="C42" s="37" t="s">
        <v>213</v>
      </c>
      <c r="D42" s="36" t="s">
        <v>219</v>
      </c>
      <c r="E42" s="38" t="s">
        <v>214</v>
      </c>
      <c r="F42" s="39" t="s">
        <v>187</v>
      </c>
      <c r="G42" s="40">
        <v>93.366</v>
      </c>
      <c r="H42" s="41">
        <v>135.06999999999999</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925</v>
      </c>
      <c r="F44" s="45"/>
      <c r="G44" s="45"/>
      <c r="H44" s="45"/>
      <c r="I44" s="45"/>
      <c r="J44" s="47"/>
    </row>
    <row r="45" ht="360">
      <c r="A45" s="36" t="s">
        <v>125</v>
      </c>
      <c r="B45" s="44"/>
      <c r="C45" s="45"/>
      <c r="D45" s="45"/>
      <c r="E45" s="38" t="s">
        <v>216</v>
      </c>
      <c r="F45" s="45"/>
      <c r="G45" s="45"/>
      <c r="H45" s="45"/>
      <c r="I45" s="45"/>
      <c r="J45" s="47"/>
    </row>
    <row r="46">
      <c r="A46" s="36" t="s">
        <v>116</v>
      </c>
      <c r="B46" s="36">
        <v>10</v>
      </c>
      <c r="C46" s="37" t="s">
        <v>245</v>
      </c>
      <c r="D46" s="36" t="s">
        <v>118</v>
      </c>
      <c r="E46" s="38" t="s">
        <v>246</v>
      </c>
      <c r="F46" s="39" t="s">
        <v>187</v>
      </c>
      <c r="G46" s="40">
        <v>649.31200000000001</v>
      </c>
      <c r="H46" s="41">
        <v>357.63</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926</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862.03800000000001</v>
      </c>
      <c r="H50" s="41">
        <v>20.600000000000001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927</v>
      </c>
      <c r="F52" s="45"/>
      <c r="G52" s="45"/>
      <c r="H52" s="45"/>
      <c r="I52" s="45"/>
      <c r="J52" s="47"/>
    </row>
    <row r="53" ht="216">
      <c r="A53" s="36" t="s">
        <v>125</v>
      </c>
      <c r="B53" s="44"/>
      <c r="C53" s="45"/>
      <c r="D53" s="45"/>
      <c r="E53" s="38" t="s">
        <v>251</v>
      </c>
      <c r="F53" s="45"/>
      <c r="G53" s="45"/>
      <c r="H53" s="45"/>
      <c r="I53" s="45"/>
      <c r="J53" s="47"/>
    </row>
    <row r="54">
      <c r="A54" s="36" t="s">
        <v>116</v>
      </c>
      <c r="B54" s="36">
        <v>12</v>
      </c>
      <c r="C54" s="37" t="s">
        <v>248</v>
      </c>
      <c r="D54" s="36" t="s">
        <v>192</v>
      </c>
      <c r="E54" s="38" t="s">
        <v>249</v>
      </c>
      <c r="F54" s="39" t="s">
        <v>187</v>
      </c>
      <c r="G54" s="40">
        <v>93.366</v>
      </c>
      <c r="H54" s="41">
        <v>20.600000000000001</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928</v>
      </c>
      <c r="F56" s="45"/>
      <c r="G56" s="45"/>
      <c r="H56" s="45"/>
      <c r="I56" s="45"/>
      <c r="J56" s="47"/>
    </row>
    <row r="57" ht="216">
      <c r="A57" s="36" t="s">
        <v>125</v>
      </c>
      <c r="B57" s="44"/>
      <c r="C57" s="45"/>
      <c r="D57" s="45"/>
      <c r="E57" s="38" t="s">
        <v>251</v>
      </c>
      <c r="F57" s="45"/>
      <c r="G57" s="45"/>
      <c r="H57" s="45"/>
      <c r="I57" s="45"/>
      <c r="J57" s="47"/>
    </row>
    <row r="58">
      <c r="A58" s="36" t="s">
        <v>116</v>
      </c>
      <c r="B58" s="36">
        <v>13</v>
      </c>
      <c r="C58" s="37" t="s">
        <v>253</v>
      </c>
      <c r="D58" s="36" t="s">
        <v>118</v>
      </c>
      <c r="E58" s="38" t="s">
        <v>254</v>
      </c>
      <c r="F58" s="39" t="s">
        <v>187</v>
      </c>
      <c r="G58" s="40">
        <v>3849.9679999999998</v>
      </c>
      <c r="H58" s="41">
        <v>686.17999999999995</v>
      </c>
      <c r="I58" s="42">
        <f>ROUND(G58*H58,P4)</f>
        <v>0</v>
      </c>
      <c r="J58" s="39" t="s">
        <v>121</v>
      </c>
      <c r="O58" s="43">
        <f>I58*0.21</f>
        <v>0</v>
      </c>
      <c r="P58">
        <v>3</v>
      </c>
    </row>
    <row r="59">
      <c r="A59" s="36" t="s">
        <v>122</v>
      </c>
      <c r="B59" s="44"/>
      <c r="C59" s="45"/>
      <c r="D59" s="45"/>
      <c r="E59" s="46" t="s">
        <v>118</v>
      </c>
      <c r="F59" s="45"/>
      <c r="G59" s="45"/>
      <c r="H59" s="45"/>
      <c r="I59" s="45"/>
      <c r="J59" s="47"/>
    </row>
    <row r="60" ht="172.8">
      <c r="A60" s="36" t="s">
        <v>123</v>
      </c>
      <c r="B60" s="44"/>
      <c r="C60" s="45"/>
      <c r="D60" s="45"/>
      <c r="E60" s="48" t="s">
        <v>929</v>
      </c>
      <c r="F60" s="45"/>
      <c r="G60" s="45"/>
      <c r="H60" s="45"/>
      <c r="I60" s="45"/>
      <c r="J60" s="47"/>
    </row>
    <row r="61" ht="331.2">
      <c r="A61" s="36" t="s">
        <v>125</v>
      </c>
      <c r="B61" s="44"/>
      <c r="C61" s="45"/>
      <c r="D61" s="45"/>
      <c r="E61" s="38" t="s">
        <v>256</v>
      </c>
      <c r="F61" s="45"/>
      <c r="G61" s="45"/>
      <c r="H61" s="45"/>
      <c r="I61" s="45"/>
      <c r="J61" s="47"/>
    </row>
    <row r="62">
      <c r="A62" s="36" t="s">
        <v>116</v>
      </c>
      <c r="B62" s="36">
        <v>14</v>
      </c>
      <c r="C62" s="37" t="s">
        <v>750</v>
      </c>
      <c r="D62" s="36" t="s">
        <v>118</v>
      </c>
      <c r="E62" s="38" t="s">
        <v>751</v>
      </c>
      <c r="F62" s="39" t="s">
        <v>187</v>
      </c>
      <c r="G62" s="40">
        <v>119.36</v>
      </c>
      <c r="H62" s="41">
        <v>180.83000000000001</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930</v>
      </c>
      <c r="F64" s="45"/>
      <c r="G64" s="45"/>
      <c r="H64" s="45"/>
      <c r="I64" s="45"/>
      <c r="J64" s="47"/>
    </row>
    <row r="65" ht="273.6">
      <c r="A65" s="36" t="s">
        <v>125</v>
      </c>
      <c r="B65" s="44"/>
      <c r="C65" s="45"/>
      <c r="D65" s="45"/>
      <c r="E65" s="38" t="s">
        <v>753</v>
      </c>
      <c r="F65" s="45"/>
      <c r="G65" s="45"/>
      <c r="H65" s="45"/>
      <c r="I65" s="45"/>
      <c r="J65" s="47"/>
    </row>
    <row r="66">
      <c r="A66" s="36" t="s">
        <v>116</v>
      </c>
      <c r="B66" s="36">
        <v>15</v>
      </c>
      <c r="C66" s="37" t="s">
        <v>754</v>
      </c>
      <c r="D66" s="36" t="s">
        <v>118</v>
      </c>
      <c r="E66" s="38" t="s">
        <v>755</v>
      </c>
      <c r="F66" s="39" t="s">
        <v>187</v>
      </c>
      <c r="G66" s="40">
        <v>17.109999999999999</v>
      </c>
      <c r="H66" s="41">
        <v>987.11000000000001</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931</v>
      </c>
      <c r="F68" s="45"/>
      <c r="G68" s="45"/>
      <c r="H68" s="45"/>
      <c r="I68" s="45"/>
      <c r="J68" s="47"/>
    </row>
    <row r="69" ht="273.6">
      <c r="A69" s="36" t="s">
        <v>125</v>
      </c>
      <c r="B69" s="44"/>
      <c r="C69" s="45"/>
      <c r="D69" s="45"/>
      <c r="E69" s="38" t="s">
        <v>757</v>
      </c>
      <c r="F69" s="45"/>
      <c r="G69" s="45"/>
      <c r="H69" s="45"/>
      <c r="I69" s="45"/>
      <c r="J69" s="47"/>
    </row>
    <row r="70">
      <c r="A70" s="36" t="s">
        <v>116</v>
      </c>
      <c r="B70" s="36">
        <v>16</v>
      </c>
      <c r="C70" s="37" t="s">
        <v>261</v>
      </c>
      <c r="D70" s="36" t="s">
        <v>118</v>
      </c>
      <c r="E70" s="38" t="s">
        <v>262</v>
      </c>
      <c r="F70" s="39" t="s">
        <v>263</v>
      </c>
      <c r="G70" s="40">
        <v>893.5</v>
      </c>
      <c r="H70" s="41">
        <v>20.530000000000001</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932</v>
      </c>
      <c r="F72" s="45"/>
      <c r="G72" s="45"/>
      <c r="H72" s="45"/>
      <c r="I72" s="45"/>
      <c r="J72" s="47"/>
    </row>
    <row r="73" ht="28.8">
      <c r="A73" s="36" t="s">
        <v>125</v>
      </c>
      <c r="B73" s="44"/>
      <c r="C73" s="45"/>
      <c r="D73" s="45"/>
      <c r="E73" s="38" t="s">
        <v>265</v>
      </c>
      <c r="F73" s="45"/>
      <c r="G73" s="45"/>
      <c r="H73" s="45"/>
      <c r="I73" s="45"/>
      <c r="J73" s="47"/>
    </row>
    <row r="74">
      <c r="A74" s="36" t="s">
        <v>116</v>
      </c>
      <c r="B74" s="36">
        <v>17</v>
      </c>
      <c r="C74" s="37" t="s">
        <v>269</v>
      </c>
      <c r="D74" s="36" t="s">
        <v>118</v>
      </c>
      <c r="E74" s="38" t="s">
        <v>270</v>
      </c>
      <c r="F74" s="39" t="s">
        <v>187</v>
      </c>
      <c r="G74" s="40">
        <v>215.70400000000001</v>
      </c>
      <c r="H74" s="41">
        <v>270.43000000000001</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933</v>
      </c>
      <c r="F76" s="45"/>
      <c r="G76" s="45"/>
      <c r="H76" s="45"/>
      <c r="I76" s="45"/>
      <c r="J76" s="47"/>
    </row>
    <row r="77" ht="43.2">
      <c r="A77" s="36" t="s">
        <v>125</v>
      </c>
      <c r="B77" s="44"/>
      <c r="C77" s="45"/>
      <c r="D77" s="45"/>
      <c r="E77" s="38" t="s">
        <v>272</v>
      </c>
      <c r="F77" s="45"/>
      <c r="G77" s="45"/>
      <c r="H77" s="45"/>
      <c r="I77" s="45"/>
      <c r="J77" s="47"/>
    </row>
    <row r="78">
      <c r="A78" s="36" t="s">
        <v>116</v>
      </c>
      <c r="B78" s="36">
        <v>18</v>
      </c>
      <c r="C78" s="37" t="s">
        <v>273</v>
      </c>
      <c r="D78" s="36" t="s">
        <v>118</v>
      </c>
      <c r="E78" s="38" t="s">
        <v>274</v>
      </c>
      <c r="F78" s="39" t="s">
        <v>187</v>
      </c>
      <c r="G78" s="40">
        <v>77.816999999999993</v>
      </c>
      <c r="H78" s="41">
        <v>222.00999999999999</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934</v>
      </c>
      <c r="F80" s="45"/>
      <c r="G80" s="45"/>
      <c r="H80" s="45"/>
      <c r="I80" s="45"/>
      <c r="J80" s="47"/>
    </row>
    <row r="81" ht="43.2">
      <c r="A81" s="36" t="s">
        <v>125</v>
      </c>
      <c r="B81" s="44"/>
      <c r="C81" s="45"/>
      <c r="D81" s="45"/>
      <c r="E81" s="38" t="s">
        <v>276</v>
      </c>
      <c r="F81" s="45"/>
      <c r="G81" s="45"/>
      <c r="H81" s="45"/>
      <c r="I81" s="45"/>
      <c r="J81" s="47"/>
    </row>
    <row r="82">
      <c r="A82" s="30" t="s">
        <v>113</v>
      </c>
      <c r="B82" s="31"/>
      <c r="C82" s="32" t="s">
        <v>281</v>
      </c>
      <c r="D82" s="33"/>
      <c r="E82" s="30" t="s">
        <v>282</v>
      </c>
      <c r="F82" s="33"/>
      <c r="G82" s="33"/>
      <c r="H82" s="33"/>
      <c r="I82" s="34">
        <f>SUMIFS(I83:I94,A83:A94,"P")</f>
        <v>0</v>
      </c>
      <c r="J82" s="35"/>
    </row>
    <row r="83">
      <c r="A83" s="36" t="s">
        <v>116</v>
      </c>
      <c r="B83" s="36">
        <v>19</v>
      </c>
      <c r="C83" s="37" t="s">
        <v>295</v>
      </c>
      <c r="D83" s="36" t="s">
        <v>118</v>
      </c>
      <c r="E83" s="38" t="s">
        <v>296</v>
      </c>
      <c r="F83" s="39" t="s">
        <v>263</v>
      </c>
      <c r="G83" s="40">
        <v>893.5</v>
      </c>
      <c r="H83" s="41">
        <v>81.129999999999995</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935</v>
      </c>
      <c r="F85" s="45"/>
      <c r="G85" s="45"/>
      <c r="H85" s="45"/>
      <c r="I85" s="45"/>
      <c r="J85" s="47"/>
    </row>
    <row r="86" ht="115.2">
      <c r="A86" s="36" t="s">
        <v>125</v>
      </c>
      <c r="B86" s="44"/>
      <c r="C86" s="45"/>
      <c r="D86" s="45"/>
      <c r="E86" s="38" t="s">
        <v>298</v>
      </c>
      <c r="F86" s="45"/>
      <c r="G86" s="45"/>
      <c r="H86" s="45"/>
      <c r="I86" s="45"/>
      <c r="J86" s="47"/>
    </row>
    <row r="87">
      <c r="A87" s="36" t="s">
        <v>116</v>
      </c>
      <c r="B87" s="36">
        <v>20</v>
      </c>
      <c r="C87" s="37" t="s">
        <v>439</v>
      </c>
      <c r="D87" s="36" t="s">
        <v>118</v>
      </c>
      <c r="E87" s="38" t="s">
        <v>440</v>
      </c>
      <c r="F87" s="39" t="s">
        <v>187</v>
      </c>
      <c r="G87" s="40">
        <v>3.0099999999999998</v>
      </c>
      <c r="H87" s="41">
        <v>5169.54</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936</v>
      </c>
      <c r="F89" s="45"/>
      <c r="G89" s="45"/>
      <c r="H89" s="45"/>
      <c r="I89" s="45"/>
      <c r="J89" s="47"/>
    </row>
    <row r="90" ht="409.5">
      <c r="A90" s="36" t="s">
        <v>125</v>
      </c>
      <c r="B90" s="44"/>
      <c r="C90" s="45"/>
      <c r="D90" s="45"/>
      <c r="E90" s="38" t="s">
        <v>442</v>
      </c>
      <c r="F90" s="45"/>
      <c r="G90" s="45"/>
      <c r="H90" s="45"/>
      <c r="I90" s="45"/>
      <c r="J90" s="47"/>
    </row>
    <row r="91">
      <c r="A91" s="36" t="s">
        <v>116</v>
      </c>
      <c r="B91" s="36">
        <v>21</v>
      </c>
      <c r="C91" s="37" t="s">
        <v>443</v>
      </c>
      <c r="D91" s="36" t="s">
        <v>118</v>
      </c>
      <c r="E91" s="38" t="s">
        <v>444</v>
      </c>
      <c r="F91" s="39" t="s">
        <v>445</v>
      </c>
      <c r="G91" s="40">
        <v>0.059999999999999998</v>
      </c>
      <c r="H91" s="41">
        <v>35553.860000000001</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937</v>
      </c>
      <c r="F93" s="45"/>
      <c r="G93" s="45"/>
      <c r="H93" s="45"/>
      <c r="I93" s="45"/>
      <c r="J93" s="47"/>
    </row>
    <row r="94" ht="302.4">
      <c r="A94" s="36" t="s">
        <v>125</v>
      </c>
      <c r="B94" s="44"/>
      <c r="C94" s="45"/>
      <c r="D94" s="45"/>
      <c r="E94" s="38" t="s">
        <v>447</v>
      </c>
      <c r="F94" s="45"/>
      <c r="G94" s="45"/>
      <c r="H94" s="45"/>
      <c r="I94" s="45"/>
      <c r="J94" s="47"/>
    </row>
    <row r="95">
      <c r="A95" s="30" t="s">
        <v>113</v>
      </c>
      <c r="B95" s="31"/>
      <c r="C95" s="32" t="s">
        <v>302</v>
      </c>
      <c r="D95" s="33"/>
      <c r="E95" s="30" t="s">
        <v>303</v>
      </c>
      <c r="F95" s="33"/>
      <c r="G95" s="33"/>
      <c r="H95" s="33"/>
      <c r="I95" s="34">
        <f>SUMIFS(I96:I119,A96:A119,"P")</f>
        <v>0</v>
      </c>
      <c r="J95" s="35"/>
    </row>
    <row r="96">
      <c r="A96" s="36" t="s">
        <v>116</v>
      </c>
      <c r="B96" s="36">
        <v>22</v>
      </c>
      <c r="C96" s="37" t="s">
        <v>856</v>
      </c>
      <c r="D96" s="36" t="s">
        <v>118</v>
      </c>
      <c r="E96" s="38" t="s">
        <v>857</v>
      </c>
      <c r="F96" s="39" t="s">
        <v>187</v>
      </c>
      <c r="G96" s="40">
        <v>0.17999999999999999</v>
      </c>
      <c r="H96" s="41">
        <v>9939.3700000000008</v>
      </c>
      <c r="I96" s="42">
        <f>ROUND(G96*H96,P4)</f>
        <v>0</v>
      </c>
      <c r="J96" s="39" t="s">
        <v>121</v>
      </c>
      <c r="O96" s="43">
        <f>I96*0.21</f>
        <v>0</v>
      </c>
      <c r="P96">
        <v>3</v>
      </c>
    </row>
    <row r="97">
      <c r="A97" s="36" t="s">
        <v>122</v>
      </c>
      <c r="B97" s="44"/>
      <c r="C97" s="45"/>
      <c r="D97" s="45"/>
      <c r="E97" s="46" t="s">
        <v>118</v>
      </c>
      <c r="F97" s="45"/>
      <c r="G97" s="45"/>
      <c r="H97" s="45"/>
      <c r="I97" s="45"/>
      <c r="J97" s="47"/>
    </row>
    <row r="98" ht="28.8">
      <c r="A98" s="36" t="s">
        <v>123</v>
      </c>
      <c r="B98" s="44"/>
      <c r="C98" s="45"/>
      <c r="D98" s="45"/>
      <c r="E98" s="48" t="s">
        <v>938</v>
      </c>
      <c r="F98" s="45"/>
      <c r="G98" s="45"/>
      <c r="H98" s="45"/>
      <c r="I98" s="45"/>
      <c r="J98" s="47"/>
    </row>
    <row r="99" ht="273.6">
      <c r="A99" s="36" t="s">
        <v>125</v>
      </c>
      <c r="B99" s="44"/>
      <c r="C99" s="45"/>
      <c r="D99" s="45"/>
      <c r="E99" s="38" t="s">
        <v>451</v>
      </c>
      <c r="F99" s="45"/>
      <c r="G99" s="45"/>
      <c r="H99" s="45"/>
      <c r="I99" s="45"/>
      <c r="J99" s="47"/>
    </row>
    <row r="100">
      <c r="A100" s="36" t="s">
        <v>116</v>
      </c>
      <c r="B100" s="36">
        <v>23</v>
      </c>
      <c r="C100" s="37" t="s">
        <v>304</v>
      </c>
      <c r="D100" s="36" t="s">
        <v>118</v>
      </c>
      <c r="E100" s="38" t="s">
        <v>305</v>
      </c>
      <c r="F100" s="39" t="s">
        <v>187</v>
      </c>
      <c r="G100" s="40">
        <v>2.3199999999999998</v>
      </c>
      <c r="H100" s="41">
        <v>4217.5200000000004</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939</v>
      </c>
      <c r="F102" s="45"/>
      <c r="G102" s="45"/>
      <c r="H102" s="45"/>
      <c r="I102" s="45"/>
      <c r="J102" s="47"/>
    </row>
    <row r="103" ht="409.5">
      <c r="A103" s="36" t="s">
        <v>125</v>
      </c>
      <c r="B103" s="44"/>
      <c r="C103" s="45"/>
      <c r="D103" s="45"/>
      <c r="E103" s="38" t="s">
        <v>311</v>
      </c>
      <c r="F103" s="45"/>
      <c r="G103" s="45"/>
      <c r="H103" s="45"/>
      <c r="I103" s="45"/>
      <c r="J103" s="47"/>
    </row>
    <row r="104">
      <c r="A104" s="36" t="s">
        <v>116</v>
      </c>
      <c r="B104" s="36">
        <v>24</v>
      </c>
      <c r="C104" s="37" t="s">
        <v>312</v>
      </c>
      <c r="D104" s="36" t="s">
        <v>118</v>
      </c>
      <c r="E104" s="38" t="s">
        <v>313</v>
      </c>
      <c r="F104" s="39" t="s">
        <v>187</v>
      </c>
      <c r="G104" s="40">
        <v>3.8570000000000002</v>
      </c>
      <c r="H104" s="41">
        <v>4613.8500000000004</v>
      </c>
      <c r="I104" s="42">
        <f>ROUND(G104*H104,P4)</f>
        <v>0</v>
      </c>
      <c r="J104" s="39" t="s">
        <v>121</v>
      </c>
      <c r="O104" s="43">
        <f>I104*0.21</f>
        <v>0</v>
      </c>
      <c r="P104">
        <v>3</v>
      </c>
    </row>
    <row r="105">
      <c r="A105" s="36" t="s">
        <v>122</v>
      </c>
      <c r="B105" s="44"/>
      <c r="C105" s="45"/>
      <c r="D105" s="45"/>
      <c r="E105" s="46" t="s">
        <v>118</v>
      </c>
      <c r="F105" s="45"/>
      <c r="G105" s="45"/>
      <c r="H105" s="45"/>
      <c r="I105" s="45"/>
      <c r="J105" s="47"/>
    </row>
    <row r="106" ht="57.6">
      <c r="A106" s="36" t="s">
        <v>123</v>
      </c>
      <c r="B106" s="44"/>
      <c r="C106" s="45"/>
      <c r="D106" s="45"/>
      <c r="E106" s="48" t="s">
        <v>940</v>
      </c>
      <c r="F106" s="45"/>
      <c r="G106" s="45"/>
      <c r="H106" s="45"/>
      <c r="I106" s="45"/>
      <c r="J106" s="47"/>
    </row>
    <row r="107" ht="409.5">
      <c r="A107" s="36" t="s">
        <v>125</v>
      </c>
      <c r="B107" s="44"/>
      <c r="C107" s="45"/>
      <c r="D107" s="45"/>
      <c r="E107" s="38" t="s">
        <v>311</v>
      </c>
      <c r="F107" s="45"/>
      <c r="G107" s="45"/>
      <c r="H107" s="45"/>
      <c r="I107" s="45"/>
      <c r="J107" s="47"/>
    </row>
    <row r="108">
      <c r="A108" s="36" t="s">
        <v>116</v>
      </c>
      <c r="B108" s="36">
        <v>25</v>
      </c>
      <c r="C108" s="37" t="s">
        <v>319</v>
      </c>
      <c r="D108" s="36" t="s">
        <v>118</v>
      </c>
      <c r="E108" s="38" t="s">
        <v>320</v>
      </c>
      <c r="F108" s="39" t="s">
        <v>187</v>
      </c>
      <c r="G108" s="40">
        <v>3.8570000000000002</v>
      </c>
      <c r="H108" s="41">
        <v>1036.6700000000001</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941</v>
      </c>
      <c r="F110" s="45"/>
      <c r="G110" s="45"/>
      <c r="H110" s="45"/>
      <c r="I110" s="45"/>
      <c r="J110" s="47"/>
    </row>
    <row r="111" ht="57.6">
      <c r="A111" s="36" t="s">
        <v>125</v>
      </c>
      <c r="B111" s="44"/>
      <c r="C111" s="45"/>
      <c r="D111" s="45"/>
      <c r="E111" s="38" t="s">
        <v>318</v>
      </c>
      <c r="F111" s="45"/>
      <c r="G111" s="45"/>
      <c r="H111" s="45"/>
      <c r="I111" s="45"/>
      <c r="J111" s="47"/>
    </row>
    <row r="112">
      <c r="A112" s="36" t="s">
        <v>116</v>
      </c>
      <c r="B112" s="36">
        <v>26</v>
      </c>
      <c r="C112" s="37" t="s">
        <v>322</v>
      </c>
      <c r="D112" s="36" t="s">
        <v>118</v>
      </c>
      <c r="E112" s="38" t="s">
        <v>323</v>
      </c>
      <c r="F112" s="39" t="s">
        <v>187</v>
      </c>
      <c r="G112" s="40">
        <v>7.7140000000000004</v>
      </c>
      <c r="H112" s="41">
        <v>7016.9899999999998</v>
      </c>
      <c r="I112" s="42">
        <f>ROUND(G112*H112,P4)</f>
        <v>0</v>
      </c>
      <c r="J112" s="39" t="s">
        <v>121</v>
      </c>
      <c r="O112" s="43">
        <f>I112*0.21</f>
        <v>0</v>
      </c>
      <c r="P112">
        <v>3</v>
      </c>
    </row>
    <row r="113">
      <c r="A113" s="36" t="s">
        <v>122</v>
      </c>
      <c r="B113" s="44"/>
      <c r="C113" s="45"/>
      <c r="D113" s="45"/>
      <c r="E113" s="46" t="s">
        <v>118</v>
      </c>
      <c r="F113" s="45"/>
      <c r="G113" s="45"/>
      <c r="H113" s="45"/>
      <c r="I113" s="45"/>
      <c r="J113" s="47"/>
    </row>
    <row r="114" ht="43.2">
      <c r="A114" s="36" t="s">
        <v>123</v>
      </c>
      <c r="B114" s="44"/>
      <c r="C114" s="45"/>
      <c r="D114" s="45"/>
      <c r="E114" s="48" t="s">
        <v>942</v>
      </c>
      <c r="F114" s="45"/>
      <c r="G114" s="45"/>
      <c r="H114" s="45"/>
      <c r="I114" s="45"/>
      <c r="J114" s="47"/>
    </row>
    <row r="115" ht="129.6">
      <c r="A115" s="36" t="s">
        <v>125</v>
      </c>
      <c r="B115" s="44"/>
      <c r="C115" s="45"/>
      <c r="D115" s="45"/>
      <c r="E115" s="38" t="s">
        <v>325</v>
      </c>
      <c r="F115" s="45"/>
      <c r="G115" s="45"/>
      <c r="H115" s="45"/>
      <c r="I115" s="45"/>
      <c r="J115" s="47"/>
    </row>
    <row r="116">
      <c r="A116" s="36" t="s">
        <v>116</v>
      </c>
      <c r="B116" s="36">
        <v>27</v>
      </c>
      <c r="C116" s="37" t="s">
        <v>457</v>
      </c>
      <c r="D116" s="36" t="s">
        <v>118</v>
      </c>
      <c r="E116" s="38" t="s">
        <v>458</v>
      </c>
      <c r="F116" s="39" t="s">
        <v>187</v>
      </c>
      <c r="G116" s="40">
        <v>0.35999999999999999</v>
      </c>
      <c r="H116" s="41">
        <v>8738.5699999999997</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943</v>
      </c>
      <c r="F118" s="45"/>
      <c r="G118" s="45"/>
      <c r="H118" s="45"/>
      <c r="I118" s="45"/>
      <c r="J118" s="47"/>
    </row>
    <row r="119" ht="403.2">
      <c r="A119" s="36" t="s">
        <v>125</v>
      </c>
      <c r="B119" s="44"/>
      <c r="C119" s="45"/>
      <c r="D119" s="45"/>
      <c r="E119" s="38" t="s">
        <v>460</v>
      </c>
      <c r="F119" s="45"/>
      <c r="G119" s="45"/>
      <c r="H119" s="45"/>
      <c r="I119" s="45"/>
      <c r="J119" s="47"/>
    </row>
    <row r="120">
      <c r="A120" s="30" t="s">
        <v>113</v>
      </c>
      <c r="B120" s="31"/>
      <c r="C120" s="32" t="s">
        <v>326</v>
      </c>
      <c r="D120" s="33"/>
      <c r="E120" s="30" t="s">
        <v>327</v>
      </c>
      <c r="F120" s="33"/>
      <c r="G120" s="33"/>
      <c r="H120" s="33"/>
      <c r="I120" s="34">
        <f>SUMIFS(I121:I148,A121:A148,"P")</f>
        <v>0</v>
      </c>
      <c r="J120" s="35"/>
    </row>
    <row r="121">
      <c r="A121" s="36" t="s">
        <v>116</v>
      </c>
      <c r="B121" s="36">
        <v>28</v>
      </c>
      <c r="C121" s="37" t="s">
        <v>332</v>
      </c>
      <c r="D121" s="36" t="s">
        <v>118</v>
      </c>
      <c r="E121" s="38" t="s">
        <v>333</v>
      </c>
      <c r="F121" s="39" t="s">
        <v>187</v>
      </c>
      <c r="G121" s="40">
        <v>178.69999999999999</v>
      </c>
      <c r="H121" s="41">
        <v>1081.04</v>
      </c>
      <c r="I121" s="42">
        <f>ROUND(G121*H121,P4)</f>
        <v>0</v>
      </c>
      <c r="J121" s="39" t="s">
        <v>121</v>
      </c>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944</v>
      </c>
      <c r="F123" s="45"/>
      <c r="G123" s="45"/>
      <c r="H123" s="45"/>
      <c r="I123" s="45"/>
      <c r="J123" s="47"/>
    </row>
    <row r="124" ht="57.6">
      <c r="A124" s="36" t="s">
        <v>125</v>
      </c>
      <c r="B124" s="44"/>
      <c r="C124" s="45"/>
      <c r="D124" s="45"/>
      <c r="E124" s="38" t="s">
        <v>331</v>
      </c>
      <c r="F124" s="45"/>
      <c r="G124" s="45"/>
      <c r="H124" s="45"/>
      <c r="I124" s="45"/>
      <c r="J124" s="47"/>
    </row>
    <row r="125">
      <c r="A125" s="36" t="s">
        <v>116</v>
      </c>
      <c r="B125" s="36">
        <v>29</v>
      </c>
      <c r="C125" s="37" t="s">
        <v>694</v>
      </c>
      <c r="D125" s="36" t="s">
        <v>118</v>
      </c>
      <c r="E125" s="38" t="s">
        <v>695</v>
      </c>
      <c r="F125" s="39" t="s">
        <v>187</v>
      </c>
      <c r="G125" s="40">
        <v>35.725000000000001</v>
      </c>
      <c r="H125" s="41">
        <v>1130.24</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945</v>
      </c>
      <c r="F127" s="45"/>
      <c r="G127" s="45"/>
      <c r="H127" s="45"/>
      <c r="I127" s="45"/>
      <c r="J127" s="47"/>
    </row>
    <row r="128" ht="115.2">
      <c r="A128" s="36" t="s">
        <v>125</v>
      </c>
      <c r="B128" s="44"/>
      <c r="C128" s="45"/>
      <c r="D128" s="45"/>
      <c r="E128" s="38" t="s">
        <v>697</v>
      </c>
      <c r="F128" s="45"/>
      <c r="G128" s="45"/>
      <c r="H128" s="45"/>
      <c r="I128" s="45"/>
      <c r="J128" s="47"/>
    </row>
    <row r="129">
      <c r="A129" s="36" t="s">
        <v>116</v>
      </c>
      <c r="B129" s="36">
        <v>30</v>
      </c>
      <c r="C129" s="37" t="s">
        <v>335</v>
      </c>
      <c r="D129" s="36" t="s">
        <v>118</v>
      </c>
      <c r="E129" s="38" t="s">
        <v>336</v>
      </c>
      <c r="F129" s="39" t="s">
        <v>187</v>
      </c>
      <c r="G129" s="40">
        <v>27.524999999999999</v>
      </c>
      <c r="H129" s="41">
        <v>1087.5</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946</v>
      </c>
      <c r="F131" s="45"/>
      <c r="G131" s="45"/>
      <c r="H131" s="45"/>
      <c r="I131" s="45"/>
      <c r="J131" s="47"/>
    </row>
    <row r="132" ht="43.2">
      <c r="A132" s="36" t="s">
        <v>125</v>
      </c>
      <c r="B132" s="44"/>
      <c r="C132" s="45"/>
      <c r="D132" s="45"/>
      <c r="E132" s="38" t="s">
        <v>338</v>
      </c>
      <c r="F132" s="45"/>
      <c r="G132" s="45"/>
      <c r="H132" s="45"/>
      <c r="I132" s="45"/>
      <c r="J132" s="47"/>
    </row>
    <row r="133">
      <c r="A133" s="36" t="s">
        <v>116</v>
      </c>
      <c r="B133" s="36">
        <v>31</v>
      </c>
      <c r="C133" s="37" t="s">
        <v>339</v>
      </c>
      <c r="D133" s="36" t="s">
        <v>118</v>
      </c>
      <c r="E133" s="38" t="s">
        <v>340</v>
      </c>
      <c r="F133" s="39" t="s">
        <v>263</v>
      </c>
      <c r="G133" s="40">
        <v>714.5</v>
      </c>
      <c r="H133" s="41">
        <v>25.370000000000001</v>
      </c>
      <c r="I133" s="42">
        <f>ROUND(G133*H133,P4)</f>
        <v>0</v>
      </c>
      <c r="J133" s="39" t="s">
        <v>121</v>
      </c>
      <c r="O133" s="43">
        <f>I133*0.21</f>
        <v>0</v>
      </c>
      <c r="P133">
        <v>3</v>
      </c>
    </row>
    <row r="134">
      <c r="A134" s="36" t="s">
        <v>122</v>
      </c>
      <c r="B134" s="44"/>
      <c r="C134" s="45"/>
      <c r="D134" s="45"/>
      <c r="E134" s="46" t="s">
        <v>118</v>
      </c>
      <c r="F134" s="45"/>
      <c r="G134" s="45"/>
      <c r="H134" s="45"/>
      <c r="I134" s="45"/>
      <c r="J134" s="47"/>
    </row>
    <row r="135" ht="28.8">
      <c r="A135" s="36" t="s">
        <v>123</v>
      </c>
      <c r="B135" s="44"/>
      <c r="C135" s="45"/>
      <c r="D135" s="45"/>
      <c r="E135" s="48" t="s">
        <v>947</v>
      </c>
      <c r="F135" s="45"/>
      <c r="G135" s="45"/>
      <c r="H135" s="45"/>
      <c r="I135" s="45"/>
      <c r="J135" s="47"/>
    </row>
    <row r="136" ht="72">
      <c r="A136" s="36" t="s">
        <v>125</v>
      </c>
      <c r="B136" s="44"/>
      <c r="C136" s="45"/>
      <c r="D136" s="45"/>
      <c r="E136" s="38" t="s">
        <v>342</v>
      </c>
      <c r="F136" s="45"/>
      <c r="G136" s="45"/>
      <c r="H136" s="45"/>
      <c r="I136" s="45"/>
      <c r="J136" s="47"/>
    </row>
    <row r="137">
      <c r="A137" s="36" t="s">
        <v>116</v>
      </c>
      <c r="B137" s="36">
        <v>32</v>
      </c>
      <c r="C137" s="37" t="s">
        <v>708</v>
      </c>
      <c r="D137" s="36" t="s">
        <v>118</v>
      </c>
      <c r="E137" s="38" t="s">
        <v>709</v>
      </c>
      <c r="F137" s="39" t="s">
        <v>263</v>
      </c>
      <c r="G137" s="40">
        <v>621</v>
      </c>
      <c r="H137" s="41">
        <v>344.29000000000002</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948</v>
      </c>
      <c r="F139" s="45"/>
      <c r="G139" s="45"/>
      <c r="H139" s="45"/>
      <c r="I139" s="45"/>
      <c r="J139" s="47"/>
    </row>
    <row r="140" ht="158.4">
      <c r="A140" s="36" t="s">
        <v>125</v>
      </c>
      <c r="B140" s="44"/>
      <c r="C140" s="45"/>
      <c r="D140" s="45"/>
      <c r="E140" s="38" t="s">
        <v>349</v>
      </c>
      <c r="F140" s="45"/>
      <c r="G140" s="45"/>
      <c r="H140" s="45"/>
      <c r="I140" s="45"/>
      <c r="J140" s="47"/>
    </row>
    <row r="141">
      <c r="A141" s="36" t="s">
        <v>116</v>
      </c>
      <c r="B141" s="36">
        <v>33</v>
      </c>
      <c r="C141" s="37" t="s">
        <v>356</v>
      </c>
      <c r="D141" s="36" t="s">
        <v>118</v>
      </c>
      <c r="E141" s="38" t="s">
        <v>357</v>
      </c>
      <c r="F141" s="39" t="s">
        <v>263</v>
      </c>
      <c r="G141" s="40">
        <v>714.5</v>
      </c>
      <c r="H141" s="41">
        <v>6.8200000000000003</v>
      </c>
      <c r="I141" s="42">
        <f>ROUND(G141*H141,P4)</f>
        <v>0</v>
      </c>
      <c r="J141" s="39" t="s">
        <v>121</v>
      </c>
      <c r="O141" s="43">
        <f>I141*0.21</f>
        <v>0</v>
      </c>
      <c r="P141">
        <v>3</v>
      </c>
    </row>
    <row r="142">
      <c r="A142" s="36" t="s">
        <v>122</v>
      </c>
      <c r="B142" s="44"/>
      <c r="C142" s="45"/>
      <c r="D142" s="45"/>
      <c r="E142" s="46" t="s">
        <v>118</v>
      </c>
      <c r="F142" s="45"/>
      <c r="G142" s="45"/>
      <c r="H142" s="45"/>
      <c r="I142" s="45"/>
      <c r="J142" s="47"/>
    </row>
    <row r="143" ht="28.8">
      <c r="A143" s="36" t="s">
        <v>123</v>
      </c>
      <c r="B143" s="44"/>
      <c r="C143" s="45"/>
      <c r="D143" s="45"/>
      <c r="E143" s="48" t="s">
        <v>949</v>
      </c>
      <c r="F143" s="45"/>
      <c r="G143" s="45"/>
      <c r="H143" s="45"/>
      <c r="I143" s="45"/>
      <c r="J143" s="47"/>
    </row>
    <row r="144" ht="28.8">
      <c r="A144" s="36" t="s">
        <v>125</v>
      </c>
      <c r="B144" s="44"/>
      <c r="C144" s="45"/>
      <c r="D144" s="45"/>
      <c r="E144" s="38" t="s">
        <v>359</v>
      </c>
      <c r="F144" s="45"/>
      <c r="G144" s="45"/>
      <c r="H144" s="45"/>
      <c r="I144" s="45"/>
      <c r="J144" s="47"/>
    </row>
    <row r="145">
      <c r="A145" s="36" t="s">
        <v>116</v>
      </c>
      <c r="B145" s="36">
        <v>34</v>
      </c>
      <c r="C145" s="37" t="s">
        <v>364</v>
      </c>
      <c r="D145" s="36" t="s">
        <v>118</v>
      </c>
      <c r="E145" s="38" t="s">
        <v>365</v>
      </c>
      <c r="F145" s="39" t="s">
        <v>198</v>
      </c>
      <c r="G145" s="40">
        <v>17.140000000000001</v>
      </c>
      <c r="H145" s="41">
        <v>215.25</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950</v>
      </c>
      <c r="F147" s="45"/>
      <c r="G147" s="45"/>
      <c r="H147" s="45"/>
      <c r="I147" s="45"/>
      <c r="J147" s="47"/>
    </row>
    <row r="148" ht="43.2">
      <c r="A148" s="36" t="s">
        <v>125</v>
      </c>
      <c r="B148" s="44"/>
      <c r="C148" s="45"/>
      <c r="D148" s="45"/>
      <c r="E148" s="38" t="s">
        <v>367</v>
      </c>
      <c r="F148" s="45"/>
      <c r="G148" s="45"/>
      <c r="H148" s="45"/>
      <c r="I148" s="45"/>
      <c r="J148" s="47"/>
    </row>
    <row r="149">
      <c r="A149" s="30" t="s">
        <v>113</v>
      </c>
      <c r="B149" s="31"/>
      <c r="C149" s="32" t="s">
        <v>498</v>
      </c>
      <c r="D149" s="33"/>
      <c r="E149" s="30" t="s">
        <v>499</v>
      </c>
      <c r="F149" s="33"/>
      <c r="G149" s="33"/>
      <c r="H149" s="33"/>
      <c r="I149" s="34">
        <f>SUMIFS(I150:I153,A150:A153,"P")</f>
        <v>0</v>
      </c>
      <c r="J149" s="35"/>
    </row>
    <row r="150">
      <c r="A150" s="36" t="s">
        <v>116</v>
      </c>
      <c r="B150" s="36">
        <v>35</v>
      </c>
      <c r="C150" s="37" t="s">
        <v>500</v>
      </c>
      <c r="D150" s="36" t="s">
        <v>118</v>
      </c>
      <c r="E150" s="38" t="s">
        <v>501</v>
      </c>
      <c r="F150" s="39" t="s">
        <v>187</v>
      </c>
      <c r="G150" s="40">
        <v>4.5300000000000002</v>
      </c>
      <c r="H150" s="41">
        <v>4248.4200000000001</v>
      </c>
      <c r="I150" s="42">
        <f>ROUND(G150*H150,P4)</f>
        <v>0</v>
      </c>
      <c r="J150" s="39" t="s">
        <v>121</v>
      </c>
      <c r="O150" s="43">
        <f>I150*0.21</f>
        <v>0</v>
      </c>
      <c r="P150">
        <v>3</v>
      </c>
    </row>
    <row r="151">
      <c r="A151" s="36" t="s">
        <v>122</v>
      </c>
      <c r="B151" s="44"/>
      <c r="C151" s="45"/>
      <c r="D151" s="45"/>
      <c r="E151" s="46" t="s">
        <v>118</v>
      </c>
      <c r="F151" s="45"/>
      <c r="G151" s="45"/>
      <c r="H151" s="45"/>
      <c r="I151" s="45"/>
      <c r="J151" s="47"/>
    </row>
    <row r="152" ht="28.8">
      <c r="A152" s="36" t="s">
        <v>123</v>
      </c>
      <c r="B152" s="44"/>
      <c r="C152" s="45"/>
      <c r="D152" s="45"/>
      <c r="E152" s="48" t="s">
        <v>951</v>
      </c>
      <c r="F152" s="45"/>
      <c r="G152" s="45"/>
      <c r="H152" s="45"/>
      <c r="I152" s="45"/>
      <c r="J152" s="47"/>
    </row>
    <row r="153" ht="409.5">
      <c r="A153" s="36" t="s">
        <v>125</v>
      </c>
      <c r="B153" s="44"/>
      <c r="C153" s="45"/>
      <c r="D153" s="45"/>
      <c r="E153" s="38" t="s">
        <v>311</v>
      </c>
      <c r="F153" s="45"/>
      <c r="G153" s="45"/>
      <c r="H153" s="45"/>
      <c r="I153" s="45"/>
      <c r="J153" s="47"/>
    </row>
    <row r="154">
      <c r="A154" s="30" t="s">
        <v>113</v>
      </c>
      <c r="B154" s="31"/>
      <c r="C154" s="32" t="s">
        <v>368</v>
      </c>
      <c r="D154" s="33"/>
      <c r="E154" s="30" t="s">
        <v>369</v>
      </c>
      <c r="F154" s="33"/>
      <c r="G154" s="33"/>
      <c r="H154" s="33"/>
      <c r="I154" s="34">
        <f>SUMIFS(I155:I170,A155:A170,"P")</f>
        <v>0</v>
      </c>
      <c r="J154" s="35"/>
    </row>
    <row r="155" ht="28.8">
      <c r="A155" s="36" t="s">
        <v>116</v>
      </c>
      <c r="B155" s="36">
        <v>36</v>
      </c>
      <c r="C155" s="37" t="s">
        <v>784</v>
      </c>
      <c r="D155" s="36" t="s">
        <v>118</v>
      </c>
      <c r="E155" s="38" t="s">
        <v>785</v>
      </c>
      <c r="F155" s="39" t="s">
        <v>198</v>
      </c>
      <c r="G155" s="40">
        <v>38</v>
      </c>
      <c r="H155" s="41">
        <v>1869.23</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952</v>
      </c>
      <c r="F157" s="45"/>
      <c r="G157" s="45"/>
      <c r="H157" s="45"/>
      <c r="I157" s="45"/>
      <c r="J157" s="47"/>
    </row>
    <row r="158" ht="144">
      <c r="A158" s="36" t="s">
        <v>125</v>
      </c>
      <c r="B158" s="44"/>
      <c r="C158" s="45"/>
      <c r="D158" s="45"/>
      <c r="E158" s="38" t="s">
        <v>373</v>
      </c>
      <c r="F158" s="45"/>
      <c r="G158" s="45"/>
      <c r="H158" s="45"/>
      <c r="I158" s="45"/>
      <c r="J158" s="47"/>
    </row>
    <row r="159" ht="28.8">
      <c r="A159" s="36" t="s">
        <v>116</v>
      </c>
      <c r="B159" s="36">
        <v>37</v>
      </c>
      <c r="C159" s="37" t="s">
        <v>787</v>
      </c>
      <c r="D159" s="36"/>
      <c r="E159" s="38" t="s">
        <v>785</v>
      </c>
      <c r="F159" s="39" t="s">
        <v>198</v>
      </c>
      <c r="G159" s="40">
        <v>56</v>
      </c>
      <c r="H159" s="41">
        <v>2869.23</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953</v>
      </c>
      <c r="F161" s="45"/>
      <c r="G161" s="45"/>
      <c r="H161" s="45"/>
      <c r="I161" s="45"/>
      <c r="J161" s="47"/>
    </row>
    <row r="162" ht="201.6">
      <c r="A162" s="36" t="s">
        <v>125</v>
      </c>
      <c r="B162" s="44"/>
      <c r="C162" s="45"/>
      <c r="D162" s="45"/>
      <c r="E162" s="38" t="s">
        <v>376</v>
      </c>
      <c r="F162" s="45"/>
      <c r="G162" s="45"/>
      <c r="H162" s="45"/>
      <c r="I162" s="45"/>
      <c r="J162" s="47"/>
    </row>
    <row r="163">
      <c r="A163" s="36" t="s">
        <v>116</v>
      </c>
      <c r="B163" s="36">
        <v>38</v>
      </c>
      <c r="C163" s="37" t="s">
        <v>515</v>
      </c>
      <c r="D163" s="36" t="s">
        <v>118</v>
      </c>
      <c r="E163" s="38" t="s">
        <v>516</v>
      </c>
      <c r="F163" s="39" t="s">
        <v>198</v>
      </c>
      <c r="G163" s="40">
        <v>10.608000000000001</v>
      </c>
      <c r="H163" s="41">
        <v>5694.5699999999997</v>
      </c>
      <c r="I163" s="42">
        <f>ROUND(G163*H163,P4)</f>
        <v>0</v>
      </c>
      <c r="J163" s="39" t="s">
        <v>121</v>
      </c>
      <c r="O163" s="43">
        <f>I163*0.21</f>
        <v>0</v>
      </c>
      <c r="P163">
        <v>3</v>
      </c>
    </row>
    <row r="164">
      <c r="A164" s="36" t="s">
        <v>122</v>
      </c>
      <c r="B164" s="44"/>
      <c r="C164" s="45"/>
      <c r="D164" s="45"/>
      <c r="E164" s="46" t="s">
        <v>118</v>
      </c>
      <c r="F164" s="45"/>
      <c r="G164" s="45"/>
      <c r="H164" s="45"/>
      <c r="I164" s="45"/>
      <c r="J164" s="47"/>
    </row>
    <row r="165">
      <c r="A165" s="36" t="s">
        <v>123</v>
      </c>
      <c r="B165" s="44"/>
      <c r="C165" s="45"/>
      <c r="D165" s="45"/>
      <c r="E165" s="48" t="s">
        <v>954</v>
      </c>
      <c r="F165" s="45"/>
      <c r="G165" s="45"/>
      <c r="H165" s="45"/>
      <c r="I165" s="45"/>
      <c r="J165" s="47"/>
    </row>
    <row r="166" ht="72">
      <c r="A166" s="36" t="s">
        <v>125</v>
      </c>
      <c r="B166" s="44"/>
      <c r="C166" s="45"/>
      <c r="D166" s="45"/>
      <c r="E166" s="38" t="s">
        <v>518</v>
      </c>
      <c r="F166" s="45"/>
      <c r="G166" s="45"/>
      <c r="H166" s="45"/>
      <c r="I166" s="45"/>
      <c r="J166" s="47"/>
    </row>
    <row r="167">
      <c r="A167" s="36" t="s">
        <v>116</v>
      </c>
      <c r="B167" s="36">
        <v>39</v>
      </c>
      <c r="C167" s="37" t="s">
        <v>389</v>
      </c>
      <c r="D167" s="36" t="s">
        <v>118</v>
      </c>
      <c r="E167" s="38" t="s">
        <v>390</v>
      </c>
      <c r="F167" s="39" t="s">
        <v>198</v>
      </c>
      <c r="G167" s="40">
        <v>17.140000000000001</v>
      </c>
      <c r="H167" s="41">
        <v>190.52000000000001</v>
      </c>
      <c r="I167" s="42">
        <f>ROUND(G167*H167,P4)</f>
        <v>0</v>
      </c>
      <c r="J167" s="39" t="s">
        <v>121</v>
      </c>
      <c r="O167" s="43">
        <f>I167*0.21</f>
        <v>0</v>
      </c>
      <c r="P167">
        <v>3</v>
      </c>
    </row>
    <row r="168">
      <c r="A168" s="36" t="s">
        <v>122</v>
      </c>
      <c r="B168" s="44"/>
      <c r="C168" s="45"/>
      <c r="D168" s="45"/>
      <c r="E168" s="46" t="s">
        <v>118</v>
      </c>
      <c r="F168" s="45"/>
      <c r="G168" s="45"/>
      <c r="H168" s="45"/>
      <c r="I168" s="45"/>
      <c r="J168" s="47"/>
    </row>
    <row r="169" ht="28.8">
      <c r="A169" s="36" t="s">
        <v>123</v>
      </c>
      <c r="B169" s="44"/>
      <c r="C169" s="45"/>
      <c r="D169" s="45"/>
      <c r="E169" s="48" t="s">
        <v>955</v>
      </c>
      <c r="F169" s="45"/>
      <c r="G169" s="45"/>
      <c r="H169" s="45"/>
      <c r="I169" s="45"/>
      <c r="J169" s="47"/>
    </row>
    <row r="170" ht="28.8">
      <c r="A170" s="36" t="s">
        <v>125</v>
      </c>
      <c r="B170" s="49"/>
      <c r="C170" s="50"/>
      <c r="D170" s="50"/>
      <c r="E170" s="38" t="s">
        <v>392</v>
      </c>
      <c r="F170" s="50"/>
      <c r="G170" s="50"/>
      <c r="H170" s="50"/>
      <c r="I170" s="50"/>
      <c r="J17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35</v>
      </c>
      <c r="I3" s="24">
        <f>SUMIFS(I8:I91,A8:A91,"SD")</f>
        <v>0</v>
      </c>
      <c r="J3" s="18"/>
      <c r="O3">
        <v>0</v>
      </c>
      <c r="P3">
        <v>2</v>
      </c>
    </row>
    <row r="4">
      <c r="A4" s="3" t="s">
        <v>100</v>
      </c>
      <c r="B4" s="19" t="s">
        <v>101</v>
      </c>
      <c r="C4" s="20" t="s">
        <v>35</v>
      </c>
      <c r="D4" s="21"/>
      <c r="E4" s="22" t="s">
        <v>36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378.88499999999999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956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121.66</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957</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SUMIFS(I18:I77,A18:A77,"P")</f>
        <v>0</v>
      </c>
      <c r="J17" s="35"/>
    </row>
    <row r="18" ht="28.8">
      <c r="A18" s="36" t="s">
        <v>116</v>
      </c>
      <c r="B18" s="36">
        <v>3</v>
      </c>
      <c r="C18" s="37" t="s">
        <v>408</v>
      </c>
      <c r="D18" s="36" t="s">
        <v>118</v>
      </c>
      <c r="E18" s="38" t="s">
        <v>409</v>
      </c>
      <c r="F18" s="39" t="s">
        <v>187</v>
      </c>
      <c r="G18" s="40">
        <v>121.66</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958</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378.88499999999999</v>
      </c>
      <c r="H22" s="41">
        <v>170.38</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959</v>
      </c>
      <c r="F24" s="45"/>
      <c r="G24" s="45"/>
      <c r="H24" s="45"/>
      <c r="I24" s="45"/>
      <c r="J24" s="47"/>
    </row>
    <row r="25" ht="409.5">
      <c r="A25" s="36" t="s">
        <v>125</v>
      </c>
      <c r="B25" s="44"/>
      <c r="C25" s="45"/>
      <c r="D25" s="45"/>
      <c r="E25" s="38" t="s">
        <v>204</v>
      </c>
      <c r="F25" s="45"/>
      <c r="G25" s="45"/>
      <c r="H25" s="45"/>
      <c r="I25" s="45"/>
      <c r="J25" s="47"/>
    </row>
    <row r="26">
      <c r="A26" s="36" t="s">
        <v>116</v>
      </c>
      <c r="B26" s="36">
        <v>5</v>
      </c>
      <c r="C26" s="37" t="s">
        <v>201</v>
      </c>
      <c r="D26" s="36" t="s">
        <v>192</v>
      </c>
      <c r="E26" s="38" t="s">
        <v>202</v>
      </c>
      <c r="F26" s="39" t="s">
        <v>187</v>
      </c>
      <c r="G26" s="40">
        <v>378.88499999999999</v>
      </c>
      <c r="H26" s="41">
        <v>170.38</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960</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23.859999999999999</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961</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63.584000000000003</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962</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378.85500000000002</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963</v>
      </c>
      <c r="F40" s="45"/>
      <c r="G40" s="45"/>
      <c r="H40" s="45"/>
      <c r="I40" s="45"/>
      <c r="J40" s="47"/>
    </row>
    <row r="41" ht="360">
      <c r="A41" s="36" t="s">
        <v>125</v>
      </c>
      <c r="B41" s="44"/>
      <c r="C41" s="45"/>
      <c r="D41" s="45"/>
      <c r="E41" s="38" t="s">
        <v>216</v>
      </c>
      <c r="F41" s="45"/>
      <c r="G41" s="45"/>
      <c r="H41" s="45"/>
      <c r="I41" s="45"/>
      <c r="J41" s="47"/>
    </row>
    <row r="42">
      <c r="A42" s="36" t="s">
        <v>116</v>
      </c>
      <c r="B42" s="36">
        <v>9</v>
      </c>
      <c r="C42" s="37" t="s">
        <v>245</v>
      </c>
      <c r="D42" s="36" t="s">
        <v>118</v>
      </c>
      <c r="E42" s="38" t="s">
        <v>246</v>
      </c>
      <c r="F42" s="39" t="s">
        <v>187</v>
      </c>
      <c r="G42" s="40">
        <v>5.8700000000000001</v>
      </c>
      <c r="H42" s="41">
        <v>357.63</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964</v>
      </c>
      <c r="F44" s="45"/>
      <c r="G44" s="45"/>
      <c r="H44" s="45"/>
      <c r="I44" s="45"/>
      <c r="J44" s="47"/>
    </row>
    <row r="45" ht="316.8">
      <c r="A45" s="36" t="s">
        <v>125</v>
      </c>
      <c r="B45" s="44"/>
      <c r="C45" s="45"/>
      <c r="D45" s="45"/>
      <c r="E45" s="38" t="s">
        <v>241</v>
      </c>
      <c r="F45" s="45"/>
      <c r="G45" s="45"/>
      <c r="H45" s="45"/>
      <c r="I45" s="45"/>
      <c r="J45" s="47"/>
    </row>
    <row r="46">
      <c r="A46" s="36" t="s">
        <v>116</v>
      </c>
      <c r="B46" s="36">
        <v>10</v>
      </c>
      <c r="C46" s="37" t="s">
        <v>248</v>
      </c>
      <c r="D46" s="36" t="s">
        <v>118</v>
      </c>
      <c r="E46" s="38" t="s">
        <v>249</v>
      </c>
      <c r="F46" s="39" t="s">
        <v>187</v>
      </c>
      <c r="G46" s="40">
        <v>757.76999999999998</v>
      </c>
      <c r="H46" s="41">
        <v>20.600000000000001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965</v>
      </c>
      <c r="F48" s="45"/>
      <c r="G48" s="45"/>
      <c r="H48" s="45"/>
      <c r="I48" s="45"/>
      <c r="J48" s="47"/>
    </row>
    <row r="49" ht="216">
      <c r="A49" s="36" t="s">
        <v>125</v>
      </c>
      <c r="B49" s="44"/>
      <c r="C49" s="45"/>
      <c r="D49" s="45"/>
      <c r="E49" s="38" t="s">
        <v>251</v>
      </c>
      <c r="F49" s="45"/>
      <c r="G49" s="45"/>
      <c r="H49" s="45"/>
      <c r="I49" s="45"/>
      <c r="J49" s="47"/>
    </row>
    <row r="50">
      <c r="A50" s="36" t="s">
        <v>116</v>
      </c>
      <c r="B50" s="36">
        <v>11</v>
      </c>
      <c r="C50" s="37" t="s">
        <v>248</v>
      </c>
      <c r="D50" s="36" t="s">
        <v>192</v>
      </c>
      <c r="E50" s="38" t="s">
        <v>249</v>
      </c>
      <c r="F50" s="39" t="s">
        <v>187</v>
      </c>
      <c r="G50" s="40">
        <v>378.88999999999999</v>
      </c>
      <c r="H50" s="41">
        <v>20.600000000000001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966</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937.5</v>
      </c>
      <c r="H54" s="41">
        <v>686.17999999999995</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967</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23.25</v>
      </c>
      <c r="H58" s="41">
        <v>1095.54</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968</v>
      </c>
      <c r="F60" s="45"/>
      <c r="G60" s="45"/>
      <c r="H60" s="45"/>
      <c r="I60" s="45"/>
      <c r="J60" s="47"/>
    </row>
    <row r="61" ht="288">
      <c r="A61" s="36" t="s">
        <v>125</v>
      </c>
      <c r="B61" s="44"/>
      <c r="C61" s="45"/>
      <c r="D61" s="45"/>
      <c r="E61" s="38" t="s">
        <v>260</v>
      </c>
      <c r="F61" s="45"/>
      <c r="G61" s="45"/>
      <c r="H61" s="45"/>
      <c r="I61" s="45"/>
      <c r="J61" s="47"/>
    </row>
    <row r="62">
      <c r="A62" s="36" t="s">
        <v>116</v>
      </c>
      <c r="B62" s="36">
        <v>14</v>
      </c>
      <c r="C62" s="37" t="s">
        <v>750</v>
      </c>
      <c r="D62" s="36" t="s">
        <v>118</v>
      </c>
      <c r="E62" s="38" t="s">
        <v>751</v>
      </c>
      <c r="F62" s="39" t="s">
        <v>187</v>
      </c>
      <c r="G62" s="40">
        <v>17.989999999999998</v>
      </c>
      <c r="H62" s="41">
        <v>180.83000000000001</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969</v>
      </c>
      <c r="F64" s="45"/>
      <c r="G64" s="45"/>
      <c r="H64" s="45"/>
      <c r="I64" s="45"/>
      <c r="J64" s="47"/>
    </row>
    <row r="65" ht="273.6">
      <c r="A65" s="36" t="s">
        <v>125</v>
      </c>
      <c r="B65" s="44"/>
      <c r="C65" s="45"/>
      <c r="D65" s="45"/>
      <c r="E65" s="38" t="s">
        <v>753</v>
      </c>
      <c r="F65" s="45"/>
      <c r="G65" s="45"/>
      <c r="H65" s="45"/>
      <c r="I65" s="45"/>
      <c r="J65" s="47"/>
    </row>
    <row r="66">
      <c r="A66" s="36" t="s">
        <v>116</v>
      </c>
      <c r="B66" s="36">
        <v>15</v>
      </c>
      <c r="C66" s="37" t="s">
        <v>261</v>
      </c>
      <c r="D66" s="36" t="s">
        <v>118</v>
      </c>
      <c r="E66" s="38" t="s">
        <v>262</v>
      </c>
      <c r="F66" s="39" t="s">
        <v>263</v>
      </c>
      <c r="G66" s="40">
        <v>1875</v>
      </c>
      <c r="H66" s="41">
        <v>20.530000000000001</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970</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16.236000000000001</v>
      </c>
      <c r="H70" s="41">
        <v>270.43000000000001</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971</v>
      </c>
      <c r="F72" s="45"/>
      <c r="G72" s="45"/>
      <c r="H72" s="45"/>
      <c r="I72" s="45"/>
      <c r="J72" s="47"/>
    </row>
    <row r="73" ht="43.2">
      <c r="A73" s="36" t="s">
        <v>125</v>
      </c>
      <c r="B73" s="44"/>
      <c r="C73" s="45"/>
      <c r="D73" s="45"/>
      <c r="E73" s="38" t="s">
        <v>272</v>
      </c>
      <c r="F73" s="45"/>
      <c r="G73" s="45"/>
      <c r="H73" s="45"/>
      <c r="I73" s="45"/>
      <c r="J73" s="47"/>
    </row>
    <row r="74">
      <c r="A74" s="36" t="s">
        <v>116</v>
      </c>
      <c r="B74" s="36">
        <v>17</v>
      </c>
      <c r="C74" s="37" t="s">
        <v>273</v>
      </c>
      <c r="D74" s="36" t="s">
        <v>118</v>
      </c>
      <c r="E74" s="38" t="s">
        <v>274</v>
      </c>
      <c r="F74" s="39" t="s">
        <v>187</v>
      </c>
      <c r="G74" s="40">
        <v>47.347999999999999</v>
      </c>
      <c r="H74" s="41">
        <v>222.00999999999999</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972</v>
      </c>
      <c r="F76" s="45"/>
      <c r="G76" s="45"/>
      <c r="H76" s="45"/>
      <c r="I76" s="45"/>
      <c r="J76" s="47"/>
    </row>
    <row r="77" ht="43.2">
      <c r="A77" s="36" t="s">
        <v>125</v>
      </c>
      <c r="B77" s="44"/>
      <c r="C77" s="45"/>
      <c r="D77" s="45"/>
      <c r="E77" s="38" t="s">
        <v>276</v>
      </c>
      <c r="F77" s="45"/>
      <c r="G77" s="45"/>
      <c r="H77" s="45"/>
      <c r="I77" s="45"/>
      <c r="J77" s="47"/>
    </row>
    <row r="78">
      <c r="A78" s="30" t="s">
        <v>113</v>
      </c>
      <c r="B78" s="31"/>
      <c r="C78" s="32" t="s">
        <v>281</v>
      </c>
      <c r="D78" s="33"/>
      <c r="E78" s="30" t="s">
        <v>282</v>
      </c>
      <c r="F78" s="33"/>
      <c r="G78" s="33"/>
      <c r="H78" s="33"/>
      <c r="I78" s="34">
        <f>SUMIFS(I79:I82,A79:A82,"P")</f>
        <v>0</v>
      </c>
      <c r="J78" s="35"/>
    </row>
    <row r="79">
      <c r="A79" s="36" t="s">
        <v>116</v>
      </c>
      <c r="B79" s="36">
        <v>18</v>
      </c>
      <c r="C79" s="37" t="s">
        <v>295</v>
      </c>
      <c r="D79" s="36" t="s">
        <v>118</v>
      </c>
      <c r="E79" s="38" t="s">
        <v>296</v>
      </c>
      <c r="F79" s="39" t="s">
        <v>263</v>
      </c>
      <c r="G79" s="40">
        <v>1875</v>
      </c>
      <c r="H79" s="41">
        <v>81.129999999999995</v>
      </c>
      <c r="I79" s="42">
        <f>ROUND(G79*H79,P4)</f>
        <v>0</v>
      </c>
      <c r="J79" s="39" t="s">
        <v>121</v>
      </c>
      <c r="O79" s="43">
        <f>I79*0.21</f>
        <v>0</v>
      </c>
      <c r="P79">
        <v>3</v>
      </c>
    </row>
    <row r="80">
      <c r="A80" s="36" t="s">
        <v>122</v>
      </c>
      <c r="B80" s="44"/>
      <c r="C80" s="45"/>
      <c r="D80" s="45"/>
      <c r="E80" s="46" t="s">
        <v>118</v>
      </c>
      <c r="F80" s="45"/>
      <c r="G80" s="45"/>
      <c r="H80" s="45"/>
      <c r="I80" s="45"/>
      <c r="J80" s="47"/>
    </row>
    <row r="81" ht="43.2">
      <c r="A81" s="36" t="s">
        <v>123</v>
      </c>
      <c r="B81" s="44"/>
      <c r="C81" s="45"/>
      <c r="D81" s="45"/>
      <c r="E81" s="48" t="s">
        <v>973</v>
      </c>
      <c r="F81" s="45"/>
      <c r="G81" s="45"/>
      <c r="H81" s="45"/>
      <c r="I81" s="45"/>
      <c r="J81" s="47"/>
    </row>
    <row r="82" ht="115.2">
      <c r="A82" s="36" t="s">
        <v>125</v>
      </c>
      <c r="B82" s="44"/>
      <c r="C82" s="45"/>
      <c r="D82" s="45"/>
      <c r="E82" s="38" t="s">
        <v>298</v>
      </c>
      <c r="F82" s="45"/>
      <c r="G82" s="45"/>
      <c r="H82" s="45"/>
      <c r="I82" s="45"/>
      <c r="J82" s="47"/>
    </row>
    <row r="83">
      <c r="A83" s="30" t="s">
        <v>113</v>
      </c>
      <c r="B83" s="31"/>
      <c r="C83" s="32" t="s">
        <v>326</v>
      </c>
      <c r="D83" s="33"/>
      <c r="E83" s="30" t="s">
        <v>327</v>
      </c>
      <c r="F83" s="33"/>
      <c r="G83" s="33"/>
      <c r="H83" s="33"/>
      <c r="I83" s="34">
        <f>SUMIFS(I84:I91,A84:A91,"P")</f>
        <v>0</v>
      </c>
      <c r="J83" s="35"/>
    </row>
    <row r="84">
      <c r="A84" s="36" t="s">
        <v>116</v>
      </c>
      <c r="B84" s="36">
        <v>19</v>
      </c>
      <c r="C84" s="37" t="s">
        <v>332</v>
      </c>
      <c r="D84" s="36" t="s">
        <v>118</v>
      </c>
      <c r="E84" s="38" t="s">
        <v>333</v>
      </c>
      <c r="F84" s="39" t="s">
        <v>187</v>
      </c>
      <c r="G84" s="40">
        <v>562.5</v>
      </c>
      <c r="H84" s="41">
        <v>1081.04</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974</v>
      </c>
      <c r="F86" s="45"/>
      <c r="G86" s="45"/>
      <c r="H86" s="45"/>
      <c r="I86" s="45"/>
      <c r="J86" s="47"/>
    </row>
    <row r="87" ht="57.6">
      <c r="A87" s="36" t="s">
        <v>125</v>
      </c>
      <c r="B87" s="44"/>
      <c r="C87" s="45"/>
      <c r="D87" s="45"/>
      <c r="E87" s="38" t="s">
        <v>331</v>
      </c>
      <c r="F87" s="45"/>
      <c r="G87" s="45"/>
      <c r="H87" s="45"/>
      <c r="I87" s="45"/>
      <c r="J87" s="47"/>
    </row>
    <row r="88">
      <c r="A88" s="36" t="s">
        <v>116</v>
      </c>
      <c r="B88" s="36">
        <v>20</v>
      </c>
      <c r="C88" s="37" t="s">
        <v>694</v>
      </c>
      <c r="D88" s="36" t="s">
        <v>118</v>
      </c>
      <c r="E88" s="38" t="s">
        <v>695</v>
      </c>
      <c r="F88" s="39" t="s">
        <v>187</v>
      </c>
      <c r="G88" s="40">
        <v>150</v>
      </c>
      <c r="H88" s="41">
        <v>1130.24</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975</v>
      </c>
      <c r="F90" s="45"/>
      <c r="G90" s="45"/>
      <c r="H90" s="45"/>
      <c r="I90" s="45"/>
      <c r="J90" s="47"/>
    </row>
    <row r="91" ht="115.2">
      <c r="A91" s="36" t="s">
        <v>125</v>
      </c>
      <c r="B91" s="49"/>
      <c r="C91" s="50"/>
      <c r="D91" s="50"/>
      <c r="E91" s="38" t="s">
        <v>697</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37</v>
      </c>
      <c r="I3" s="24">
        <f>SUMIFS(I8:I12,A8:A12,"SD")</f>
        <v>0</v>
      </c>
      <c r="J3" s="18"/>
      <c r="O3">
        <v>0</v>
      </c>
      <c r="P3">
        <v>2</v>
      </c>
    </row>
    <row r="4">
      <c r="A4" s="3" t="s">
        <v>100</v>
      </c>
      <c r="B4" s="19" t="s">
        <v>101</v>
      </c>
      <c r="C4" s="20" t="s">
        <v>37</v>
      </c>
      <c r="D4" s="21"/>
      <c r="E4" s="22" t="s">
        <v>38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976</v>
      </c>
      <c r="D9" s="36" t="s">
        <v>118</v>
      </c>
      <c r="E9" s="38" t="s">
        <v>977</v>
      </c>
      <c r="F9" s="39" t="s">
        <v>120</v>
      </c>
      <c r="G9" s="40">
        <v>1</v>
      </c>
      <c r="H9" s="41">
        <v>2723340</v>
      </c>
      <c r="I9" s="42">
        <f>ROUND(G9*H9,P4)</f>
        <v>0</v>
      </c>
      <c r="J9" s="39" t="s">
        <v>121</v>
      </c>
      <c r="O9" s="43">
        <f>I9*0.21</f>
        <v>0</v>
      </c>
      <c r="P9">
        <v>3</v>
      </c>
    </row>
    <row r="10" ht="409.5">
      <c r="A10" s="36" t="s">
        <v>122</v>
      </c>
      <c r="B10" s="44"/>
      <c r="C10" s="45"/>
      <c r="D10" s="45"/>
      <c r="E10" s="38" t="s">
        <v>978</v>
      </c>
      <c r="F10" s="45"/>
      <c r="G10" s="45"/>
      <c r="H10" s="45"/>
      <c r="I10" s="45"/>
      <c r="J10" s="47"/>
    </row>
    <row r="11">
      <c r="A11" s="36" t="s">
        <v>123</v>
      </c>
      <c r="B11" s="44"/>
      <c r="C11" s="45"/>
      <c r="D11" s="45"/>
      <c r="E11" s="48" t="s">
        <v>622</v>
      </c>
      <c r="F11" s="45"/>
      <c r="G11" s="45"/>
      <c r="H11" s="45"/>
      <c r="I11" s="45"/>
      <c r="J11" s="47"/>
    </row>
    <row r="12">
      <c r="A12" s="36" t="s">
        <v>125</v>
      </c>
      <c r="B12" s="49"/>
      <c r="C12" s="50"/>
      <c r="D12" s="50"/>
      <c r="E12" s="38" t="s">
        <v>979</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39</v>
      </c>
      <c r="I3" s="24">
        <f>SUMIFS(I8:I72,A8:A72,"SD")</f>
        <v>0</v>
      </c>
      <c r="J3" s="18"/>
      <c r="O3">
        <v>0</v>
      </c>
      <c r="P3">
        <v>2</v>
      </c>
    </row>
    <row r="4">
      <c r="A4" s="3" t="s">
        <v>100</v>
      </c>
      <c r="B4" s="19" t="s">
        <v>101</v>
      </c>
      <c r="C4" s="20" t="s">
        <v>39</v>
      </c>
      <c r="D4" s="21"/>
      <c r="E4" s="22" t="s">
        <v>40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SUMIFS(I9:I72,A9:A72,"P")</f>
        <v>0</v>
      </c>
      <c r="J8" s="35"/>
    </row>
    <row r="9">
      <c r="A9" s="36" t="s">
        <v>116</v>
      </c>
      <c r="B9" s="36">
        <v>1</v>
      </c>
      <c r="C9" s="37" t="s">
        <v>980</v>
      </c>
      <c r="D9" s="36" t="s">
        <v>118</v>
      </c>
      <c r="E9" s="38" t="s">
        <v>981</v>
      </c>
      <c r="F9" s="39" t="s">
        <v>176</v>
      </c>
      <c r="G9" s="40">
        <v>155</v>
      </c>
      <c r="H9" s="41">
        <v>727.28999999999996</v>
      </c>
      <c r="I9" s="42">
        <f>ROUND(G9*H9,P4)</f>
        <v>0</v>
      </c>
      <c r="J9" s="39" t="s">
        <v>121</v>
      </c>
      <c r="O9" s="43">
        <f>I9*0.21</f>
        <v>0</v>
      </c>
      <c r="P9">
        <v>3</v>
      </c>
    </row>
    <row r="10">
      <c r="A10" s="36" t="s">
        <v>122</v>
      </c>
      <c r="B10" s="44"/>
      <c r="C10" s="45"/>
      <c r="D10" s="45"/>
      <c r="E10" s="46" t="s">
        <v>118</v>
      </c>
      <c r="F10" s="45"/>
      <c r="G10" s="45"/>
      <c r="H10" s="45"/>
      <c r="I10" s="45"/>
      <c r="J10" s="47"/>
    </row>
    <row r="11" ht="43.2">
      <c r="A11" s="36" t="s">
        <v>123</v>
      </c>
      <c r="B11" s="44"/>
      <c r="C11" s="45"/>
      <c r="D11" s="45"/>
      <c r="E11" s="48" t="s">
        <v>982</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87</v>
      </c>
      <c r="H13" s="41">
        <v>278.88999999999999</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986</v>
      </c>
      <c r="F15" s="45"/>
      <c r="G15" s="45"/>
      <c r="H15" s="45"/>
      <c r="I15" s="45"/>
      <c r="J15" s="47"/>
    </row>
    <row r="16" ht="57.6">
      <c r="A16" s="36" t="s">
        <v>125</v>
      </c>
      <c r="B16" s="44"/>
      <c r="C16" s="45"/>
      <c r="D16" s="45"/>
      <c r="E16" s="38" t="s">
        <v>983</v>
      </c>
      <c r="F16" s="45"/>
      <c r="G16" s="45"/>
      <c r="H16" s="45"/>
      <c r="I16" s="45"/>
      <c r="J16" s="47"/>
    </row>
    <row r="17" ht="28.8">
      <c r="A17" s="36" t="s">
        <v>116</v>
      </c>
      <c r="B17" s="36">
        <v>17</v>
      </c>
      <c r="C17" s="37" t="s">
        <v>987</v>
      </c>
      <c r="D17" s="36" t="s">
        <v>118</v>
      </c>
      <c r="E17" s="38" t="s">
        <v>988</v>
      </c>
      <c r="F17" s="39" t="s">
        <v>176</v>
      </c>
      <c r="G17" s="40">
        <v>90</v>
      </c>
      <c r="H17" s="41">
        <v>3550.3499999999999</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989</v>
      </c>
      <c r="F19" s="45"/>
      <c r="G19" s="45"/>
      <c r="H19" s="45"/>
      <c r="I19" s="45"/>
      <c r="J19" s="47"/>
    </row>
    <row r="20" ht="57.6">
      <c r="A20" s="36" t="s">
        <v>125</v>
      </c>
      <c r="B20" s="44"/>
      <c r="C20" s="45"/>
      <c r="D20" s="45"/>
      <c r="E20" s="38" t="s">
        <v>990</v>
      </c>
      <c r="F20" s="45"/>
      <c r="G20" s="45"/>
      <c r="H20" s="45"/>
      <c r="I20" s="45"/>
      <c r="J20" s="47"/>
    </row>
    <row r="21">
      <c r="A21" s="36" t="s">
        <v>116</v>
      </c>
      <c r="B21" s="36">
        <v>18</v>
      </c>
      <c r="C21" s="37" t="s">
        <v>991</v>
      </c>
      <c r="D21" s="36" t="s">
        <v>118</v>
      </c>
      <c r="E21" s="38" t="s">
        <v>992</v>
      </c>
      <c r="F21" s="39" t="s">
        <v>176</v>
      </c>
      <c r="G21" s="40">
        <v>43</v>
      </c>
      <c r="H21" s="41">
        <v>217.53999999999999</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993</v>
      </c>
      <c r="F23" s="45"/>
      <c r="G23" s="45"/>
      <c r="H23" s="45"/>
      <c r="I23" s="45"/>
      <c r="J23" s="47"/>
    </row>
    <row r="24" ht="72">
      <c r="A24" s="36" t="s">
        <v>125</v>
      </c>
      <c r="B24" s="44"/>
      <c r="C24" s="45"/>
      <c r="D24" s="45"/>
      <c r="E24" s="38" t="s">
        <v>994</v>
      </c>
      <c r="F24" s="45"/>
      <c r="G24" s="45"/>
      <c r="H24" s="45"/>
      <c r="I24" s="45"/>
      <c r="J24" s="47"/>
    </row>
    <row r="25" ht="28.8">
      <c r="A25" s="36" t="s">
        <v>116</v>
      </c>
      <c r="B25" s="36">
        <v>19</v>
      </c>
      <c r="C25" s="37" t="s">
        <v>995</v>
      </c>
      <c r="D25" s="36" t="s">
        <v>118</v>
      </c>
      <c r="E25" s="38" t="s">
        <v>996</v>
      </c>
      <c r="F25" s="39" t="s">
        <v>176</v>
      </c>
      <c r="G25" s="40">
        <v>2</v>
      </c>
      <c r="H25" s="41">
        <v>5843.5200000000004</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997</v>
      </c>
      <c r="F27" s="45"/>
      <c r="G27" s="45"/>
      <c r="H27" s="45"/>
      <c r="I27" s="45"/>
      <c r="J27" s="47"/>
    </row>
    <row r="28" ht="57.6">
      <c r="A28" s="36" t="s">
        <v>125</v>
      </c>
      <c r="B28" s="44"/>
      <c r="C28" s="45"/>
      <c r="D28" s="45"/>
      <c r="E28" s="38" t="s">
        <v>990</v>
      </c>
      <c r="F28" s="45"/>
      <c r="G28" s="45"/>
      <c r="H28" s="45"/>
      <c r="I28" s="45"/>
      <c r="J28" s="47"/>
    </row>
    <row r="29">
      <c r="A29" s="36" t="s">
        <v>116</v>
      </c>
      <c r="B29" s="36">
        <v>20</v>
      </c>
      <c r="C29" s="37" t="s">
        <v>998</v>
      </c>
      <c r="D29" s="36" t="s">
        <v>118</v>
      </c>
      <c r="E29" s="38" t="s">
        <v>999</v>
      </c>
      <c r="F29" s="39" t="s">
        <v>176</v>
      </c>
      <c r="G29" s="40">
        <v>2</v>
      </c>
      <c r="H29" s="41">
        <v>433.88</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997</v>
      </c>
      <c r="F31" s="45"/>
      <c r="G31" s="45"/>
      <c r="H31" s="45"/>
      <c r="I31" s="45"/>
      <c r="J31" s="47"/>
    </row>
    <row r="32" ht="72">
      <c r="A32" s="36" t="s">
        <v>125</v>
      </c>
      <c r="B32" s="44"/>
      <c r="C32" s="45"/>
      <c r="D32" s="45"/>
      <c r="E32" s="38" t="s">
        <v>994</v>
      </c>
      <c r="F32" s="45"/>
      <c r="G32" s="45"/>
      <c r="H32" s="45"/>
      <c r="I32" s="45"/>
      <c r="J32" s="47"/>
    </row>
    <row r="33">
      <c r="A33" s="36" t="s">
        <v>116</v>
      </c>
      <c r="B33" s="36">
        <v>21</v>
      </c>
      <c r="C33" s="37" t="s">
        <v>1000</v>
      </c>
      <c r="D33" s="36" t="s">
        <v>118</v>
      </c>
      <c r="E33" s="38" t="s">
        <v>1001</v>
      </c>
      <c r="F33" s="39" t="s">
        <v>263</v>
      </c>
      <c r="G33" s="40">
        <v>134.375</v>
      </c>
      <c r="H33" s="41">
        <v>4262.5600000000004</v>
      </c>
      <c r="I33" s="42">
        <f>ROUND(G33*H33,P4)</f>
        <v>0</v>
      </c>
      <c r="J33" s="39" t="s">
        <v>121</v>
      </c>
      <c r="O33" s="43">
        <f>I33*0.21</f>
        <v>0</v>
      </c>
      <c r="P33">
        <v>3</v>
      </c>
    </row>
    <row r="34">
      <c r="A34" s="36" t="s">
        <v>122</v>
      </c>
      <c r="B34" s="44"/>
      <c r="C34" s="45"/>
      <c r="D34" s="45"/>
      <c r="E34" s="46" t="s">
        <v>118</v>
      </c>
      <c r="F34" s="45"/>
      <c r="G34" s="45"/>
      <c r="H34" s="45"/>
      <c r="I34" s="45"/>
      <c r="J34" s="47"/>
    </row>
    <row r="35">
      <c r="A35" s="36" t="s">
        <v>123</v>
      </c>
      <c r="B35" s="44"/>
      <c r="C35" s="45"/>
      <c r="D35" s="45"/>
      <c r="E35" s="48" t="s">
        <v>1002</v>
      </c>
      <c r="F35" s="45"/>
      <c r="G35" s="45"/>
      <c r="H35" s="45"/>
      <c r="I35" s="45"/>
      <c r="J35" s="47"/>
    </row>
    <row r="36" ht="57.6">
      <c r="A36" s="36" t="s">
        <v>125</v>
      </c>
      <c r="B36" s="44"/>
      <c r="C36" s="45"/>
      <c r="D36" s="45"/>
      <c r="E36" s="38" t="s">
        <v>990</v>
      </c>
      <c r="F36" s="45"/>
      <c r="G36" s="45"/>
      <c r="H36" s="45"/>
      <c r="I36" s="45"/>
      <c r="J36" s="47"/>
    </row>
    <row r="37">
      <c r="A37" s="36" t="s">
        <v>116</v>
      </c>
      <c r="B37" s="36">
        <v>22</v>
      </c>
      <c r="C37" s="37" t="s">
        <v>1003</v>
      </c>
      <c r="D37" s="36" t="s">
        <v>118</v>
      </c>
      <c r="E37" s="38" t="s">
        <v>1004</v>
      </c>
      <c r="F37" s="39" t="s">
        <v>263</v>
      </c>
      <c r="G37" s="40">
        <v>88.760000000000005</v>
      </c>
      <c r="H37" s="41">
        <v>746.51999999999998</v>
      </c>
      <c r="I37" s="42">
        <f>ROUND(G37*H37,P4)</f>
        <v>0</v>
      </c>
      <c r="J37" s="39" t="s">
        <v>121</v>
      </c>
      <c r="O37" s="43">
        <f>I37*0.21</f>
        <v>0</v>
      </c>
      <c r="P37">
        <v>3</v>
      </c>
    </row>
    <row r="38">
      <c r="A38" s="36" t="s">
        <v>122</v>
      </c>
      <c r="B38" s="44"/>
      <c r="C38" s="45"/>
      <c r="D38" s="45"/>
      <c r="E38" s="46" t="s">
        <v>118</v>
      </c>
      <c r="F38" s="45"/>
      <c r="G38" s="45"/>
      <c r="H38" s="45"/>
      <c r="I38" s="45"/>
      <c r="J38" s="47"/>
    </row>
    <row r="39" ht="28.8">
      <c r="A39" s="36" t="s">
        <v>123</v>
      </c>
      <c r="B39" s="44"/>
      <c r="C39" s="45"/>
      <c r="D39" s="45"/>
      <c r="E39" s="48" t="s">
        <v>1005</v>
      </c>
      <c r="F39" s="45"/>
      <c r="G39" s="45"/>
      <c r="H39" s="45"/>
      <c r="I39" s="45"/>
      <c r="J39" s="47"/>
    </row>
    <row r="40" ht="72">
      <c r="A40" s="36" t="s">
        <v>125</v>
      </c>
      <c r="B40" s="44"/>
      <c r="C40" s="45"/>
      <c r="D40" s="45"/>
      <c r="E40" s="38" t="s">
        <v>994</v>
      </c>
      <c r="F40" s="45"/>
      <c r="G40" s="45"/>
      <c r="H40" s="45"/>
      <c r="I40" s="45"/>
      <c r="J40" s="47"/>
    </row>
    <row r="41" ht="28.8">
      <c r="A41" s="36" t="s">
        <v>116</v>
      </c>
      <c r="B41" s="36">
        <v>9</v>
      </c>
      <c r="C41" s="37" t="s">
        <v>1006</v>
      </c>
      <c r="D41" s="36" t="s">
        <v>118</v>
      </c>
      <c r="E41" s="38" t="s">
        <v>1007</v>
      </c>
      <c r="F41" s="39" t="s">
        <v>176</v>
      </c>
      <c r="G41" s="40">
        <v>62</v>
      </c>
      <c r="H41" s="41">
        <v>2132.8600000000001</v>
      </c>
      <c r="I41" s="42">
        <f>ROUND(G41*H41,P4)</f>
        <v>0</v>
      </c>
      <c r="J41" s="39" t="s">
        <v>121</v>
      </c>
      <c r="O41" s="43">
        <f>I41*0.21</f>
        <v>0</v>
      </c>
      <c r="P41">
        <v>3</v>
      </c>
    </row>
    <row r="42">
      <c r="A42" s="36" t="s">
        <v>122</v>
      </c>
      <c r="B42" s="44"/>
      <c r="C42" s="45"/>
      <c r="D42" s="45"/>
      <c r="E42" s="46" t="s">
        <v>118</v>
      </c>
      <c r="F42" s="45"/>
      <c r="G42" s="45"/>
      <c r="H42" s="45"/>
      <c r="I42" s="45"/>
      <c r="J42" s="47"/>
    </row>
    <row r="43">
      <c r="A43" s="36" t="s">
        <v>123</v>
      </c>
      <c r="B43" s="44"/>
      <c r="C43" s="45"/>
      <c r="D43" s="45"/>
      <c r="E43" s="48" t="s">
        <v>1008</v>
      </c>
      <c r="F43" s="45"/>
      <c r="G43" s="45"/>
      <c r="H43" s="45"/>
      <c r="I43" s="45"/>
      <c r="J43" s="47"/>
    </row>
    <row r="44" ht="43.2">
      <c r="A44" s="36" t="s">
        <v>125</v>
      </c>
      <c r="B44" s="44"/>
      <c r="C44" s="45"/>
      <c r="D44" s="45"/>
      <c r="E44" s="38" t="s">
        <v>1009</v>
      </c>
      <c r="F44" s="45"/>
      <c r="G44" s="45"/>
      <c r="H44" s="45"/>
      <c r="I44" s="45"/>
      <c r="J44" s="47"/>
    </row>
    <row r="45">
      <c r="A45" s="36" t="s">
        <v>116</v>
      </c>
      <c r="B45" s="36">
        <v>10</v>
      </c>
      <c r="C45" s="37" t="s">
        <v>1010</v>
      </c>
      <c r="D45" s="36" t="s">
        <v>118</v>
      </c>
      <c r="E45" s="38" t="s">
        <v>1011</v>
      </c>
      <c r="F45" s="39" t="s">
        <v>176</v>
      </c>
      <c r="G45" s="40">
        <v>22</v>
      </c>
      <c r="H45" s="41">
        <v>30734.34</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1012</v>
      </c>
      <c r="F47" s="45"/>
      <c r="G47" s="45"/>
      <c r="H47" s="45"/>
      <c r="I47" s="45"/>
      <c r="J47" s="47"/>
    </row>
    <row r="48" ht="43.2">
      <c r="A48" s="36" t="s">
        <v>125</v>
      </c>
      <c r="B48" s="44"/>
      <c r="C48" s="45"/>
      <c r="D48" s="45"/>
      <c r="E48" s="38" t="s">
        <v>1009</v>
      </c>
      <c r="F48" s="45"/>
      <c r="G48" s="45"/>
      <c r="H48" s="45"/>
      <c r="I48" s="45"/>
      <c r="J48" s="47"/>
    </row>
    <row r="49">
      <c r="A49" s="36" t="s">
        <v>116</v>
      </c>
      <c r="B49" s="36">
        <v>11</v>
      </c>
      <c r="C49" s="37" t="s">
        <v>1013</v>
      </c>
      <c r="D49" s="36" t="s">
        <v>118</v>
      </c>
      <c r="E49" s="38" t="s">
        <v>1014</v>
      </c>
      <c r="F49" s="39" t="s">
        <v>176</v>
      </c>
      <c r="G49" s="40">
        <v>14</v>
      </c>
      <c r="H49" s="41">
        <v>543.25</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1015</v>
      </c>
      <c r="F51" s="45"/>
      <c r="G51" s="45"/>
      <c r="H51" s="45"/>
      <c r="I51" s="45"/>
      <c r="J51" s="47"/>
    </row>
    <row r="52" ht="28.8">
      <c r="A52" s="36" t="s">
        <v>125</v>
      </c>
      <c r="B52" s="44"/>
      <c r="C52" s="45"/>
      <c r="D52" s="45"/>
      <c r="E52" s="38" t="s">
        <v>1016</v>
      </c>
      <c r="F52" s="45"/>
      <c r="G52" s="45"/>
      <c r="H52" s="45"/>
      <c r="I52" s="45"/>
      <c r="J52" s="47"/>
    </row>
    <row r="53" ht="28.8">
      <c r="A53" s="36" t="s">
        <v>116</v>
      </c>
      <c r="B53" s="36">
        <v>12</v>
      </c>
      <c r="C53" s="37" t="s">
        <v>1017</v>
      </c>
      <c r="D53" s="36" t="s">
        <v>118</v>
      </c>
      <c r="E53" s="38" t="s">
        <v>1018</v>
      </c>
      <c r="F53" s="39" t="s">
        <v>263</v>
      </c>
      <c r="G53" s="40">
        <v>1377.48</v>
      </c>
      <c r="H53" s="41">
        <v>125.43000000000001</v>
      </c>
      <c r="I53" s="42">
        <f>ROUND(G53*H53,P4)</f>
        <v>0</v>
      </c>
      <c r="J53" s="39" t="s">
        <v>121</v>
      </c>
      <c r="O53" s="43">
        <f>I53*0.21</f>
        <v>0</v>
      </c>
      <c r="P53">
        <v>3</v>
      </c>
    </row>
    <row r="54">
      <c r="A54" s="36" t="s">
        <v>122</v>
      </c>
      <c r="B54" s="44"/>
      <c r="C54" s="45"/>
      <c r="D54" s="45"/>
      <c r="E54" s="46" t="s">
        <v>118</v>
      </c>
      <c r="F54" s="45"/>
      <c r="G54" s="45"/>
      <c r="H54" s="45"/>
      <c r="I54" s="45"/>
      <c r="J54" s="47"/>
    </row>
    <row r="55" ht="144">
      <c r="A55" s="36" t="s">
        <v>123</v>
      </c>
      <c r="B55" s="44"/>
      <c r="C55" s="45"/>
      <c r="D55" s="45"/>
      <c r="E55" s="48" t="s">
        <v>1019</v>
      </c>
      <c r="F55" s="45"/>
      <c r="G55" s="45"/>
      <c r="H55" s="45"/>
      <c r="I55" s="45"/>
      <c r="J55" s="47"/>
    </row>
    <row r="56" ht="43.2">
      <c r="A56" s="36" t="s">
        <v>125</v>
      </c>
      <c r="B56" s="44"/>
      <c r="C56" s="45"/>
      <c r="D56" s="45"/>
      <c r="E56" s="38" t="s">
        <v>1020</v>
      </c>
      <c r="F56" s="45"/>
      <c r="G56" s="45"/>
      <c r="H56" s="45"/>
      <c r="I56" s="45"/>
      <c r="J56" s="47"/>
    </row>
    <row r="57" ht="28.8">
      <c r="A57" s="36" t="s">
        <v>116</v>
      </c>
      <c r="B57" s="36">
        <v>13</v>
      </c>
      <c r="C57" s="37" t="s">
        <v>1021</v>
      </c>
      <c r="D57" s="36" t="s">
        <v>118</v>
      </c>
      <c r="E57" s="38" t="s">
        <v>1022</v>
      </c>
      <c r="F57" s="39" t="s">
        <v>263</v>
      </c>
      <c r="G57" s="40">
        <v>1377.48</v>
      </c>
      <c r="H57" s="41">
        <v>368.14999999999998</v>
      </c>
      <c r="I57" s="42">
        <f>ROUND(G57*H57,P4)</f>
        <v>0</v>
      </c>
      <c r="J57" s="39" t="s">
        <v>121</v>
      </c>
      <c r="O57" s="43">
        <f>I57*0.21</f>
        <v>0</v>
      </c>
      <c r="P57">
        <v>3</v>
      </c>
    </row>
    <row r="58">
      <c r="A58" s="36" t="s">
        <v>122</v>
      </c>
      <c r="B58" s="44"/>
      <c r="C58" s="45"/>
      <c r="D58" s="45"/>
      <c r="E58" s="46" t="s">
        <v>118</v>
      </c>
      <c r="F58" s="45"/>
      <c r="G58" s="45"/>
      <c r="H58" s="45"/>
      <c r="I58" s="45"/>
      <c r="J58" s="47"/>
    </row>
    <row r="59" ht="129.6">
      <c r="A59" s="36" t="s">
        <v>123</v>
      </c>
      <c r="B59" s="44"/>
      <c r="C59" s="45"/>
      <c r="D59" s="45"/>
      <c r="E59" s="48" t="s">
        <v>1023</v>
      </c>
      <c r="F59" s="45"/>
      <c r="G59" s="45"/>
      <c r="H59" s="45"/>
      <c r="I59" s="45"/>
      <c r="J59" s="47"/>
    </row>
    <row r="60" ht="43.2">
      <c r="A60" s="36" t="s">
        <v>125</v>
      </c>
      <c r="B60" s="44"/>
      <c r="C60" s="45"/>
      <c r="D60" s="45"/>
      <c r="E60" s="38" t="s">
        <v>1020</v>
      </c>
      <c r="F60" s="45"/>
      <c r="G60" s="45"/>
      <c r="H60" s="45"/>
      <c r="I60" s="45"/>
      <c r="J60" s="47"/>
    </row>
    <row r="61">
      <c r="A61" s="36" t="s">
        <v>116</v>
      </c>
      <c r="B61" s="36">
        <v>14</v>
      </c>
      <c r="C61" s="37" t="s">
        <v>1024</v>
      </c>
      <c r="D61" s="36" t="s">
        <v>118</v>
      </c>
      <c r="E61" s="38" t="s">
        <v>1025</v>
      </c>
      <c r="F61" s="39" t="s">
        <v>176</v>
      </c>
      <c r="G61" s="40">
        <v>223</v>
      </c>
      <c r="H61" s="41">
        <v>842.64999999999998</v>
      </c>
      <c r="I61" s="42">
        <f>ROUND(G61*H61,P4)</f>
        <v>0</v>
      </c>
      <c r="J61" s="39" t="s">
        <v>121</v>
      </c>
      <c r="O61" s="43">
        <f>I61*0.21</f>
        <v>0</v>
      </c>
      <c r="P61">
        <v>3</v>
      </c>
    </row>
    <row r="62">
      <c r="A62" s="36" t="s">
        <v>122</v>
      </c>
      <c r="B62" s="44"/>
      <c r="C62" s="45"/>
      <c r="D62" s="45"/>
      <c r="E62" s="46" t="s">
        <v>118</v>
      </c>
      <c r="F62" s="45"/>
      <c r="G62" s="45"/>
      <c r="H62" s="45"/>
      <c r="I62" s="45"/>
      <c r="J62" s="47"/>
    </row>
    <row r="63" ht="100.8">
      <c r="A63" s="36" t="s">
        <v>123</v>
      </c>
      <c r="B63" s="44"/>
      <c r="C63" s="45"/>
      <c r="D63" s="45"/>
      <c r="E63" s="48" t="s">
        <v>1026</v>
      </c>
      <c r="F63" s="45"/>
      <c r="G63" s="45"/>
      <c r="H63" s="45"/>
      <c r="I63" s="45"/>
      <c r="J63" s="47"/>
    </row>
    <row r="64">
      <c r="A64" s="36" t="s">
        <v>125</v>
      </c>
      <c r="B64" s="44"/>
      <c r="C64" s="45"/>
      <c r="D64" s="45"/>
      <c r="E64" s="38" t="s">
        <v>1027</v>
      </c>
      <c r="F64" s="45"/>
      <c r="G64" s="45"/>
      <c r="H64" s="45"/>
      <c r="I64" s="45"/>
      <c r="J64" s="47"/>
    </row>
    <row r="65">
      <c r="A65" s="36" t="s">
        <v>116</v>
      </c>
      <c r="B65" s="36">
        <v>15</v>
      </c>
      <c r="C65" s="37" t="s">
        <v>1028</v>
      </c>
      <c r="D65" s="36" t="s">
        <v>118</v>
      </c>
      <c r="E65" s="38" t="s">
        <v>1029</v>
      </c>
      <c r="F65" s="39" t="s">
        <v>120</v>
      </c>
      <c r="G65" s="40">
        <v>1</v>
      </c>
      <c r="H65" s="41">
        <v>3600</v>
      </c>
      <c r="I65" s="42">
        <f>ROUND(G65*H65,P4)</f>
        <v>0</v>
      </c>
      <c r="J65" s="36"/>
      <c r="O65" s="43">
        <f>I65*0.21</f>
        <v>0</v>
      </c>
      <c r="P65">
        <v>3</v>
      </c>
    </row>
    <row r="66">
      <c r="A66" s="36" t="s">
        <v>122</v>
      </c>
      <c r="B66" s="44"/>
      <c r="C66" s="45"/>
      <c r="D66" s="45"/>
      <c r="E66" s="46" t="s">
        <v>118</v>
      </c>
      <c r="F66" s="45"/>
      <c r="G66" s="45"/>
      <c r="H66" s="45"/>
      <c r="I66" s="45"/>
      <c r="J66" s="47"/>
    </row>
    <row r="67" ht="28.8">
      <c r="A67" s="36" t="s">
        <v>123</v>
      </c>
      <c r="B67" s="44"/>
      <c r="C67" s="45"/>
      <c r="D67" s="45"/>
      <c r="E67" s="48" t="s">
        <v>1030</v>
      </c>
      <c r="F67" s="45"/>
      <c r="G67" s="45"/>
      <c r="H67" s="45"/>
      <c r="I67" s="45"/>
      <c r="J67" s="47"/>
    </row>
    <row r="68">
      <c r="A68" s="36" t="s">
        <v>125</v>
      </c>
      <c r="B68" s="44"/>
      <c r="C68" s="45"/>
      <c r="D68" s="45"/>
      <c r="E68" s="46" t="s">
        <v>118</v>
      </c>
      <c r="F68" s="45"/>
      <c r="G68" s="45"/>
      <c r="H68" s="45"/>
      <c r="I68" s="45"/>
      <c r="J68" s="47"/>
    </row>
    <row r="69">
      <c r="A69" s="36" t="s">
        <v>116</v>
      </c>
      <c r="B69" s="36">
        <v>16</v>
      </c>
      <c r="C69" s="37" t="s">
        <v>1031</v>
      </c>
      <c r="D69" s="36" t="s">
        <v>1032</v>
      </c>
      <c r="E69" s="38" t="s">
        <v>1033</v>
      </c>
      <c r="F69" s="39" t="s">
        <v>1034</v>
      </c>
      <c r="G69" s="40">
        <v>1</v>
      </c>
      <c r="H69" s="41">
        <v>2800</v>
      </c>
      <c r="I69" s="42">
        <f>ROUND(G69*H69,P4)</f>
        <v>0</v>
      </c>
      <c r="J69" s="36"/>
      <c r="O69" s="43">
        <f>I69*0.21</f>
        <v>0</v>
      </c>
      <c r="P69">
        <v>3</v>
      </c>
    </row>
    <row r="70">
      <c r="A70" s="36" t="s">
        <v>122</v>
      </c>
      <c r="B70" s="44"/>
      <c r="C70" s="45"/>
      <c r="D70" s="45"/>
      <c r="E70" s="46" t="s">
        <v>118</v>
      </c>
      <c r="F70" s="45"/>
      <c r="G70" s="45"/>
      <c r="H70" s="45"/>
      <c r="I70" s="45"/>
      <c r="J70" s="47"/>
    </row>
    <row r="71" ht="28.8">
      <c r="A71" s="36" t="s">
        <v>123</v>
      </c>
      <c r="B71" s="44"/>
      <c r="C71" s="45"/>
      <c r="D71" s="45"/>
      <c r="E71" s="48" t="s">
        <v>1035</v>
      </c>
      <c r="F71" s="45"/>
      <c r="G71" s="45"/>
      <c r="H71" s="45"/>
      <c r="I71" s="45"/>
      <c r="J71" s="47"/>
    </row>
    <row r="72">
      <c r="A72" s="36" t="s">
        <v>125</v>
      </c>
      <c r="B72" s="49"/>
      <c r="C72" s="50"/>
      <c r="D72" s="50"/>
      <c r="E72" s="52" t="s">
        <v>118</v>
      </c>
      <c r="F72" s="50"/>
      <c r="G72" s="50"/>
      <c r="H72" s="50"/>
      <c r="I72" s="50"/>
      <c r="J7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41</v>
      </c>
      <c r="I3" s="24">
        <f>SUMIFS(I8:I36,A8:A36,"SD")</f>
        <v>0</v>
      </c>
      <c r="J3" s="18"/>
      <c r="O3">
        <v>0</v>
      </c>
      <c r="P3">
        <v>2</v>
      </c>
    </row>
    <row r="4">
      <c r="A4" s="3" t="s">
        <v>100</v>
      </c>
      <c r="B4" s="19" t="s">
        <v>101</v>
      </c>
      <c r="C4" s="20" t="s">
        <v>41</v>
      </c>
      <c r="D4" s="21"/>
      <c r="E4" s="22" t="s">
        <v>42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SUMIFS(I9:I36,A9:A36,"P")</f>
        <v>0</v>
      </c>
      <c r="J8" s="35"/>
    </row>
    <row r="9">
      <c r="A9" s="36" t="s">
        <v>116</v>
      </c>
      <c r="B9" s="36">
        <v>1</v>
      </c>
      <c r="C9" s="37" t="s">
        <v>980</v>
      </c>
      <c r="D9" s="36" t="s">
        <v>118</v>
      </c>
      <c r="E9" s="38" t="s">
        <v>981</v>
      </c>
      <c r="F9" s="39" t="s">
        <v>176</v>
      </c>
      <c r="G9" s="40">
        <v>29</v>
      </c>
      <c r="H9" s="41">
        <v>727.28999999999996</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1036</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24</v>
      </c>
      <c r="H13" s="41">
        <v>278.88999999999999</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1037</v>
      </c>
      <c r="F15" s="45"/>
      <c r="G15" s="45"/>
      <c r="H15" s="45"/>
      <c r="I15" s="45"/>
      <c r="J15" s="47"/>
    </row>
    <row r="16" ht="57.6">
      <c r="A16" s="36" t="s">
        <v>125</v>
      </c>
      <c r="B16" s="44"/>
      <c r="C16" s="45"/>
      <c r="D16" s="45"/>
      <c r="E16" s="38" t="s">
        <v>983</v>
      </c>
      <c r="F16" s="45"/>
      <c r="G16" s="45"/>
      <c r="H16" s="45"/>
      <c r="I16" s="45"/>
      <c r="J16" s="47"/>
    </row>
    <row r="17" ht="28.8">
      <c r="A17" s="36" t="s">
        <v>116</v>
      </c>
      <c r="B17" s="36">
        <v>8</v>
      </c>
      <c r="C17" s="37" t="s">
        <v>1038</v>
      </c>
      <c r="D17" s="36" t="s">
        <v>118</v>
      </c>
      <c r="E17" s="38" t="s">
        <v>1039</v>
      </c>
      <c r="F17" s="39" t="s">
        <v>176</v>
      </c>
      <c r="G17" s="40">
        <v>5</v>
      </c>
      <c r="H17" s="41">
        <v>2834.98</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1040</v>
      </c>
      <c r="F19" s="45"/>
      <c r="G19" s="45"/>
      <c r="H19" s="45"/>
      <c r="I19" s="45"/>
      <c r="J19" s="47"/>
    </row>
    <row r="20" ht="57.6">
      <c r="A20" s="36" t="s">
        <v>125</v>
      </c>
      <c r="B20" s="44"/>
      <c r="C20" s="45"/>
      <c r="D20" s="45"/>
      <c r="E20" s="38" t="s">
        <v>990</v>
      </c>
      <c r="F20" s="45"/>
      <c r="G20" s="45"/>
      <c r="H20" s="45"/>
      <c r="I20" s="45"/>
      <c r="J20" s="47"/>
    </row>
    <row r="21">
      <c r="A21" s="36" t="s">
        <v>116</v>
      </c>
      <c r="B21" s="36">
        <v>9</v>
      </c>
      <c r="C21" s="37" t="s">
        <v>1041</v>
      </c>
      <c r="D21" s="36"/>
      <c r="E21" s="38" t="s">
        <v>1042</v>
      </c>
      <c r="F21" s="39" t="s">
        <v>176</v>
      </c>
      <c r="G21" s="40">
        <v>6</v>
      </c>
      <c r="H21" s="41">
        <v>217.53999999999999</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1043</v>
      </c>
      <c r="F23" s="45"/>
      <c r="G23" s="45"/>
      <c r="H23" s="45"/>
      <c r="I23" s="45"/>
      <c r="J23" s="47"/>
    </row>
    <row r="24" ht="72">
      <c r="A24" s="36" t="s">
        <v>125</v>
      </c>
      <c r="B24" s="44"/>
      <c r="C24" s="45"/>
      <c r="D24" s="45"/>
      <c r="E24" s="38" t="s">
        <v>994</v>
      </c>
      <c r="F24" s="45"/>
      <c r="G24" s="45"/>
      <c r="H24" s="45"/>
      <c r="I24" s="45"/>
      <c r="J24" s="47"/>
    </row>
    <row r="25" ht="28.8">
      <c r="A25" s="36" t="s">
        <v>116</v>
      </c>
      <c r="B25" s="36">
        <v>5</v>
      </c>
      <c r="C25" s="37" t="s">
        <v>1006</v>
      </c>
      <c r="D25" s="36" t="s">
        <v>118</v>
      </c>
      <c r="E25" s="38" t="s">
        <v>1007</v>
      </c>
      <c r="F25" s="39" t="s">
        <v>176</v>
      </c>
      <c r="G25" s="40">
        <v>5</v>
      </c>
      <c r="H25" s="41">
        <v>2132.8600000000001</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1040</v>
      </c>
      <c r="F27" s="45"/>
      <c r="G27" s="45"/>
      <c r="H27" s="45"/>
      <c r="I27" s="45"/>
      <c r="J27" s="47"/>
    </row>
    <row r="28" ht="43.2">
      <c r="A28" s="36" t="s">
        <v>125</v>
      </c>
      <c r="B28" s="44"/>
      <c r="C28" s="45"/>
      <c r="D28" s="45"/>
      <c r="E28" s="38" t="s">
        <v>1009</v>
      </c>
      <c r="F28" s="45"/>
      <c r="G28" s="45"/>
      <c r="H28" s="45"/>
      <c r="I28" s="45"/>
      <c r="J28" s="47"/>
    </row>
    <row r="29" ht="28.8">
      <c r="A29" s="36" t="s">
        <v>116</v>
      </c>
      <c r="B29" s="36">
        <v>6</v>
      </c>
      <c r="C29" s="37" t="s">
        <v>1017</v>
      </c>
      <c r="D29" s="36" t="s">
        <v>118</v>
      </c>
      <c r="E29" s="38" t="s">
        <v>1018</v>
      </c>
      <c r="F29" s="39" t="s">
        <v>263</v>
      </c>
      <c r="G29" s="40">
        <v>172.66999999999999</v>
      </c>
      <c r="H29" s="41">
        <v>125.43000000000001</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1044</v>
      </c>
      <c r="F31" s="45"/>
      <c r="G31" s="45"/>
      <c r="H31" s="45"/>
      <c r="I31" s="45"/>
      <c r="J31" s="47"/>
    </row>
    <row r="32" ht="43.2">
      <c r="A32" s="36" t="s">
        <v>125</v>
      </c>
      <c r="B32" s="44"/>
      <c r="C32" s="45"/>
      <c r="D32" s="45"/>
      <c r="E32" s="38" t="s">
        <v>1020</v>
      </c>
      <c r="F32" s="45"/>
      <c r="G32" s="45"/>
      <c r="H32" s="45"/>
      <c r="I32" s="45"/>
      <c r="J32" s="47"/>
    </row>
    <row r="33" ht="28.8">
      <c r="A33" s="36" t="s">
        <v>116</v>
      </c>
      <c r="B33" s="36">
        <v>7</v>
      </c>
      <c r="C33" s="37" t="s">
        <v>1021</v>
      </c>
      <c r="D33" s="36" t="s">
        <v>118</v>
      </c>
      <c r="E33" s="38" t="s">
        <v>1022</v>
      </c>
      <c r="F33" s="39" t="s">
        <v>263</v>
      </c>
      <c r="G33" s="40">
        <v>172.66999999999999</v>
      </c>
      <c r="H33" s="41">
        <v>368.14999999999998</v>
      </c>
      <c r="I33" s="42">
        <f>ROUND(G33*H33,P4)</f>
        <v>0</v>
      </c>
      <c r="J33" s="39" t="s">
        <v>121</v>
      </c>
      <c r="O33" s="43">
        <f>I33*0.21</f>
        <v>0</v>
      </c>
      <c r="P33">
        <v>3</v>
      </c>
    </row>
    <row r="34">
      <c r="A34" s="36" t="s">
        <v>122</v>
      </c>
      <c r="B34" s="44"/>
      <c r="C34" s="45"/>
      <c r="D34" s="45"/>
      <c r="E34" s="46" t="s">
        <v>118</v>
      </c>
      <c r="F34" s="45"/>
      <c r="G34" s="45"/>
      <c r="H34" s="45"/>
      <c r="I34" s="45"/>
      <c r="J34" s="47"/>
    </row>
    <row r="35" ht="57.6">
      <c r="A35" s="36" t="s">
        <v>123</v>
      </c>
      <c r="B35" s="44"/>
      <c r="C35" s="45"/>
      <c r="D35" s="45"/>
      <c r="E35" s="48" t="s">
        <v>1044</v>
      </c>
      <c r="F35" s="45"/>
      <c r="G35" s="45"/>
      <c r="H35" s="45"/>
      <c r="I35" s="45"/>
      <c r="J35" s="47"/>
    </row>
    <row r="36" ht="43.2">
      <c r="A36" s="36" t="s">
        <v>125</v>
      </c>
      <c r="B36" s="49"/>
      <c r="C36" s="50"/>
      <c r="D36" s="50"/>
      <c r="E36" s="38" t="s">
        <v>1020</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43</v>
      </c>
      <c r="I3" s="24">
        <f>SUMIFS(I8:I443,A8:A443,"SD")</f>
        <v>0</v>
      </c>
      <c r="J3" s="18"/>
      <c r="O3">
        <v>0</v>
      </c>
      <c r="P3">
        <v>2</v>
      </c>
    </row>
    <row r="4">
      <c r="A4" s="3" t="s">
        <v>100</v>
      </c>
      <c r="B4" s="19" t="s">
        <v>101</v>
      </c>
      <c r="C4" s="20" t="s">
        <v>43</v>
      </c>
      <c r="D4" s="21"/>
      <c r="E4" s="22" t="s">
        <v>44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192</v>
      </c>
      <c r="E9" s="38" t="s">
        <v>193</v>
      </c>
      <c r="F9" s="39" t="s">
        <v>187</v>
      </c>
      <c r="G9" s="40">
        <v>904.74599999999998</v>
      </c>
      <c r="H9" s="41">
        <v>960</v>
      </c>
      <c r="I9" s="42">
        <f>ROUND(G9*H9,P4)</f>
        <v>0</v>
      </c>
      <c r="J9" s="39" t="s">
        <v>121</v>
      </c>
      <c r="O9" s="43">
        <f>I9*0.21</f>
        <v>0</v>
      </c>
      <c r="P9">
        <v>3</v>
      </c>
    </row>
    <row r="10">
      <c r="A10" s="36" t="s">
        <v>122</v>
      </c>
      <c r="B10" s="44"/>
      <c r="C10" s="45"/>
      <c r="D10" s="45"/>
      <c r="E10" s="38" t="s">
        <v>1045</v>
      </c>
      <c r="F10" s="45"/>
      <c r="G10" s="45"/>
      <c r="H10" s="45"/>
      <c r="I10" s="45"/>
      <c r="J10" s="47"/>
    </row>
    <row r="11">
      <c r="A11" s="36" t="s">
        <v>123</v>
      </c>
      <c r="B11" s="44"/>
      <c r="C11" s="45"/>
      <c r="D11" s="45"/>
      <c r="E11" s="48" t="s">
        <v>1046</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15</v>
      </c>
      <c r="H13" s="41">
        <v>50000</v>
      </c>
      <c r="I13" s="42">
        <f>ROUND(G13*H13,P4)</f>
        <v>0</v>
      </c>
      <c r="J13" s="39" t="s">
        <v>121</v>
      </c>
      <c r="O13" s="43">
        <f>I13*0.21</f>
        <v>0</v>
      </c>
      <c r="P13">
        <v>3</v>
      </c>
    </row>
    <row r="14" ht="57.6">
      <c r="A14" s="36" t="s">
        <v>122</v>
      </c>
      <c r="B14" s="44"/>
      <c r="C14" s="45"/>
      <c r="D14" s="45"/>
      <c r="E14" s="38" t="s">
        <v>1049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129000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110</v>
      </c>
      <c r="C20" s="37" t="s">
        <v>1055</v>
      </c>
      <c r="D20" s="36" t="s">
        <v>118</v>
      </c>
      <c r="E20" s="38" t="s">
        <v>1056</v>
      </c>
      <c r="F20" s="39" t="s">
        <v>176</v>
      </c>
      <c r="G20" s="40">
        <v>1</v>
      </c>
      <c r="H20" s="41">
        <v>58000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1057</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SUMIFS(I25:I88,A25:A88,"P")</f>
        <v>0</v>
      </c>
      <c r="J24" s="35"/>
    </row>
    <row r="25">
      <c r="A25" s="36" t="s">
        <v>116</v>
      </c>
      <c r="B25" s="36">
        <v>4</v>
      </c>
      <c r="C25" s="37" t="s">
        <v>1059</v>
      </c>
      <c r="D25" s="36" t="s">
        <v>118</v>
      </c>
      <c r="E25" s="38" t="s">
        <v>1060</v>
      </c>
      <c r="F25" s="39" t="s">
        <v>198</v>
      </c>
      <c r="G25" s="40">
        <v>571.75999999999999</v>
      </c>
      <c r="H25" s="41">
        <v>190.27000000000001</v>
      </c>
      <c r="I25" s="42">
        <f>ROUND(G25*H25,P4)</f>
        <v>0</v>
      </c>
      <c r="J25" s="39" t="s">
        <v>121</v>
      </c>
      <c r="O25" s="43">
        <f>I25*0.21</f>
        <v>0</v>
      </c>
      <c r="P25">
        <v>3</v>
      </c>
    </row>
    <row r="26">
      <c r="A26" s="36" t="s">
        <v>122</v>
      </c>
      <c r="B26" s="44"/>
      <c r="C26" s="45"/>
      <c r="D26" s="45"/>
      <c r="E26" s="38" t="s">
        <v>1061</v>
      </c>
      <c r="F26" s="45"/>
      <c r="G26" s="45"/>
      <c r="H26" s="45"/>
      <c r="I26" s="45"/>
      <c r="J26" s="47"/>
    </row>
    <row r="27" ht="43.2">
      <c r="A27" s="36" t="s">
        <v>123</v>
      </c>
      <c r="B27" s="44"/>
      <c r="C27" s="45"/>
      <c r="D27" s="45"/>
      <c r="E27" s="48" t="s">
        <v>1062</v>
      </c>
      <c r="F27" s="45"/>
      <c r="G27" s="45"/>
      <c r="H27" s="45"/>
      <c r="I27" s="45"/>
      <c r="J27" s="47"/>
    </row>
    <row r="28" ht="28.8">
      <c r="A28" s="36" t="s">
        <v>125</v>
      </c>
      <c r="B28" s="44"/>
      <c r="C28" s="45"/>
      <c r="D28" s="45"/>
      <c r="E28" s="38" t="s">
        <v>200</v>
      </c>
      <c r="F28" s="45"/>
      <c r="G28" s="45"/>
      <c r="H28" s="45"/>
      <c r="I28" s="45"/>
      <c r="J28" s="47"/>
    </row>
    <row r="29">
      <c r="A29" s="36" t="s">
        <v>116</v>
      </c>
      <c r="B29" s="36">
        <v>5</v>
      </c>
      <c r="C29" s="37" t="s">
        <v>1063</v>
      </c>
      <c r="D29" s="36" t="s">
        <v>118</v>
      </c>
      <c r="E29" s="38" t="s">
        <v>1064</v>
      </c>
      <c r="F29" s="39" t="s">
        <v>1065</v>
      </c>
      <c r="G29" s="40">
        <v>336</v>
      </c>
      <c r="H29" s="41">
        <v>107.12</v>
      </c>
      <c r="I29" s="42">
        <f>ROUND(G29*H29,P4)</f>
        <v>0</v>
      </c>
      <c r="J29" s="39" t="s">
        <v>121</v>
      </c>
      <c r="O29" s="43">
        <f>I29*0.21</f>
        <v>0</v>
      </c>
      <c r="P29">
        <v>3</v>
      </c>
    </row>
    <row r="30">
      <c r="A30" s="36" t="s">
        <v>122</v>
      </c>
      <c r="B30" s="44"/>
      <c r="C30" s="45"/>
      <c r="D30" s="45"/>
      <c r="E30" s="38" t="s">
        <v>1066</v>
      </c>
      <c r="F30" s="45"/>
      <c r="G30" s="45"/>
      <c r="H30" s="45"/>
      <c r="I30" s="45"/>
      <c r="J30" s="47"/>
    </row>
    <row r="31">
      <c r="A31" s="36" t="s">
        <v>123</v>
      </c>
      <c r="B31" s="44"/>
      <c r="C31" s="45"/>
      <c r="D31" s="45"/>
      <c r="E31" s="48" t="s">
        <v>1067</v>
      </c>
      <c r="F31" s="45"/>
      <c r="G31" s="45"/>
      <c r="H31" s="45"/>
      <c r="I31" s="45"/>
      <c r="J31" s="47"/>
    </row>
    <row r="32" ht="43.2">
      <c r="A32" s="36" t="s">
        <v>125</v>
      </c>
      <c r="B32" s="44"/>
      <c r="C32" s="45"/>
      <c r="D32" s="45"/>
      <c r="E32" s="38" t="s">
        <v>1068</v>
      </c>
      <c r="F32" s="45"/>
      <c r="G32" s="45"/>
      <c r="H32" s="45"/>
      <c r="I32" s="45"/>
      <c r="J32" s="47"/>
    </row>
    <row r="33">
      <c r="A33" s="36" t="s">
        <v>116</v>
      </c>
      <c r="B33" s="36">
        <v>6</v>
      </c>
      <c r="C33" s="37" t="s">
        <v>201</v>
      </c>
      <c r="D33" s="36" t="s">
        <v>118</v>
      </c>
      <c r="E33" s="38" t="s">
        <v>202</v>
      </c>
      <c r="F33" s="39" t="s">
        <v>187</v>
      </c>
      <c r="G33" s="40">
        <v>292.39999999999998</v>
      </c>
      <c r="H33" s="41">
        <v>170.38</v>
      </c>
      <c r="I33" s="42">
        <f>ROUND(G33*H33,P4)</f>
        <v>0</v>
      </c>
      <c r="J33" s="39" t="s">
        <v>121</v>
      </c>
      <c r="O33" s="43">
        <f>I33*0.21</f>
        <v>0</v>
      </c>
      <c r="P33">
        <v>3</v>
      </c>
    </row>
    <row r="34" ht="43.2">
      <c r="A34" s="36" t="s">
        <v>122</v>
      </c>
      <c r="B34" s="44"/>
      <c r="C34" s="45"/>
      <c r="D34" s="45"/>
      <c r="E34" s="38" t="s">
        <v>1069</v>
      </c>
      <c r="F34" s="45"/>
      <c r="G34" s="45"/>
      <c r="H34" s="45"/>
      <c r="I34" s="45"/>
      <c r="J34" s="47"/>
    </row>
    <row r="35" ht="43.2">
      <c r="A35" s="36" t="s">
        <v>123</v>
      </c>
      <c r="B35" s="44"/>
      <c r="C35" s="45"/>
      <c r="D35" s="45"/>
      <c r="E35" s="48" t="s">
        <v>1070</v>
      </c>
      <c r="F35" s="45"/>
      <c r="G35" s="45"/>
      <c r="H35" s="45"/>
      <c r="I35" s="45"/>
      <c r="J35" s="47"/>
    </row>
    <row r="36" ht="409.5">
      <c r="A36" s="36" t="s">
        <v>125</v>
      </c>
      <c r="B36" s="44"/>
      <c r="C36" s="45"/>
      <c r="D36" s="45"/>
      <c r="E36" s="38" t="s">
        <v>204</v>
      </c>
      <c r="F36" s="45"/>
      <c r="G36" s="45"/>
      <c r="H36" s="45"/>
      <c r="I36" s="45"/>
      <c r="J36" s="47"/>
    </row>
    <row r="37">
      <c r="A37" s="36" t="s">
        <v>116</v>
      </c>
      <c r="B37" s="36">
        <v>7</v>
      </c>
      <c r="C37" s="37" t="s">
        <v>213</v>
      </c>
      <c r="D37" s="36" t="s">
        <v>192</v>
      </c>
      <c r="E37" s="38" t="s">
        <v>214</v>
      </c>
      <c r="F37" s="39" t="s">
        <v>187</v>
      </c>
      <c r="G37" s="40">
        <v>1995.443</v>
      </c>
      <c r="H37" s="41">
        <v>135.06999999999999</v>
      </c>
      <c r="I37" s="42">
        <f>ROUND(G37*H37,P4)</f>
        <v>0</v>
      </c>
      <c r="J37" s="39" t="s">
        <v>121</v>
      </c>
      <c r="O37" s="43">
        <f>I37*0.21</f>
        <v>0</v>
      </c>
      <c r="P37">
        <v>3</v>
      </c>
    </row>
    <row r="38" ht="57.6">
      <c r="A38" s="36" t="s">
        <v>122</v>
      </c>
      <c r="B38" s="44"/>
      <c r="C38" s="45"/>
      <c r="D38" s="45"/>
      <c r="E38" s="38" t="s">
        <v>1071</v>
      </c>
      <c r="F38" s="45"/>
      <c r="G38" s="45"/>
      <c r="H38" s="45"/>
      <c r="I38" s="45"/>
      <c r="J38" s="47"/>
    </row>
    <row r="39" ht="86.4">
      <c r="A39" s="36" t="s">
        <v>123</v>
      </c>
      <c r="B39" s="44"/>
      <c r="C39" s="45"/>
      <c r="D39" s="45"/>
      <c r="E39" s="48" t="s">
        <v>1072</v>
      </c>
      <c r="F39" s="45"/>
      <c r="G39" s="45"/>
      <c r="H39" s="45"/>
      <c r="I39" s="45"/>
      <c r="J39" s="47"/>
    </row>
    <row r="40" ht="360">
      <c r="A40" s="36" t="s">
        <v>125</v>
      </c>
      <c r="B40" s="44"/>
      <c r="C40" s="45"/>
      <c r="D40" s="45"/>
      <c r="E40" s="38" t="s">
        <v>216</v>
      </c>
      <c r="F40" s="45"/>
      <c r="G40" s="45"/>
      <c r="H40" s="45"/>
      <c r="I40" s="45"/>
      <c r="J40" s="47"/>
    </row>
    <row r="41">
      <c r="A41" s="36" t="s">
        <v>116</v>
      </c>
      <c r="B41" s="36">
        <v>8</v>
      </c>
      <c r="C41" s="37" t="s">
        <v>213</v>
      </c>
      <c r="D41" s="36" t="s">
        <v>217</v>
      </c>
      <c r="E41" s="38" t="s">
        <v>214</v>
      </c>
      <c r="F41" s="39" t="s">
        <v>187</v>
      </c>
      <c r="G41" s="40">
        <v>53.399999999999999</v>
      </c>
      <c r="H41" s="41">
        <v>135.06999999999999</v>
      </c>
      <c r="I41" s="42">
        <f>ROUND(G41*H41,P4)</f>
        <v>0</v>
      </c>
      <c r="J41" s="39" t="s">
        <v>121</v>
      </c>
      <c r="O41" s="43">
        <f>I41*0.21</f>
        <v>0</v>
      </c>
      <c r="P41">
        <v>3</v>
      </c>
    </row>
    <row r="42" ht="43.2">
      <c r="A42" s="36" t="s">
        <v>122</v>
      </c>
      <c r="B42" s="44"/>
      <c r="C42" s="45"/>
      <c r="D42" s="45"/>
      <c r="E42" s="38" t="s">
        <v>1073</v>
      </c>
      <c r="F42" s="45"/>
      <c r="G42" s="45"/>
      <c r="H42" s="45"/>
      <c r="I42" s="45"/>
      <c r="J42" s="47"/>
    </row>
    <row r="43">
      <c r="A43" s="36" t="s">
        <v>123</v>
      </c>
      <c r="B43" s="44"/>
      <c r="C43" s="45"/>
      <c r="D43" s="45"/>
      <c r="E43" s="48" t="s">
        <v>1074</v>
      </c>
      <c r="F43" s="45"/>
      <c r="G43" s="45"/>
      <c r="H43" s="45"/>
      <c r="I43" s="45"/>
      <c r="J43" s="47"/>
    </row>
    <row r="44" ht="360">
      <c r="A44" s="36" t="s">
        <v>125</v>
      </c>
      <c r="B44" s="44"/>
      <c r="C44" s="45"/>
      <c r="D44" s="45"/>
      <c r="E44" s="38" t="s">
        <v>216</v>
      </c>
      <c r="F44" s="45"/>
      <c r="G44" s="45"/>
      <c r="H44" s="45"/>
      <c r="I44" s="45"/>
      <c r="J44" s="47"/>
    </row>
    <row r="45">
      <c r="A45" s="36" t="s">
        <v>116</v>
      </c>
      <c r="B45" s="36">
        <v>9</v>
      </c>
      <c r="C45" s="37" t="s">
        <v>213</v>
      </c>
      <c r="D45" s="36" t="s">
        <v>219</v>
      </c>
      <c r="E45" s="38" t="s">
        <v>214</v>
      </c>
      <c r="F45" s="39" t="s">
        <v>187</v>
      </c>
      <c r="G45" s="40">
        <v>904.74599999999998</v>
      </c>
      <c r="H45" s="41">
        <v>135.06999999999999</v>
      </c>
      <c r="I45" s="42">
        <f>ROUND(G45*H45,P4)</f>
        <v>0</v>
      </c>
      <c r="J45" s="39" t="s">
        <v>121</v>
      </c>
      <c r="O45" s="43">
        <f>I45*0.21</f>
        <v>0</v>
      </c>
      <c r="P45">
        <v>3</v>
      </c>
    </row>
    <row r="46" ht="43.2">
      <c r="A46" s="36" t="s">
        <v>122</v>
      </c>
      <c r="B46" s="44"/>
      <c r="C46" s="45"/>
      <c r="D46" s="45"/>
      <c r="E46" s="38" t="s">
        <v>1075</v>
      </c>
      <c r="F46" s="45"/>
      <c r="G46" s="45"/>
      <c r="H46" s="45"/>
      <c r="I46" s="45"/>
      <c r="J46" s="47"/>
    </row>
    <row r="47">
      <c r="A47" s="36" t="s">
        <v>123</v>
      </c>
      <c r="B47" s="44"/>
      <c r="C47" s="45"/>
      <c r="D47" s="45"/>
      <c r="E47" s="48" t="s">
        <v>1076</v>
      </c>
      <c r="F47" s="45"/>
      <c r="G47" s="45"/>
      <c r="H47" s="45"/>
      <c r="I47" s="45"/>
      <c r="J47" s="47"/>
    </row>
    <row r="48" ht="360">
      <c r="A48" s="36" t="s">
        <v>125</v>
      </c>
      <c r="B48" s="44"/>
      <c r="C48" s="45"/>
      <c r="D48" s="45"/>
      <c r="E48" s="38" t="s">
        <v>216</v>
      </c>
      <c r="F48" s="45"/>
      <c r="G48" s="45"/>
      <c r="H48" s="45"/>
      <c r="I48" s="45"/>
      <c r="J48" s="47"/>
    </row>
    <row r="49">
      <c r="A49" s="36" t="s">
        <v>116</v>
      </c>
      <c r="B49" s="36">
        <v>10</v>
      </c>
      <c r="C49" s="37" t="s">
        <v>423</v>
      </c>
      <c r="D49" s="36" t="s">
        <v>118</v>
      </c>
      <c r="E49" s="38" t="s">
        <v>424</v>
      </c>
      <c r="F49" s="39" t="s">
        <v>187</v>
      </c>
      <c r="G49" s="40">
        <v>1555.5129999999999</v>
      </c>
      <c r="H49" s="41">
        <v>307.47000000000003</v>
      </c>
      <c r="I49" s="42">
        <f>ROUND(G49*H49,P4)</f>
        <v>0</v>
      </c>
      <c r="J49" s="39" t="s">
        <v>121</v>
      </c>
      <c r="O49" s="43">
        <f>I49*0.21</f>
        <v>0</v>
      </c>
      <c r="P49">
        <v>3</v>
      </c>
    </row>
    <row r="50" ht="28.8">
      <c r="A50" s="36" t="s">
        <v>122</v>
      </c>
      <c r="B50" s="44"/>
      <c r="C50" s="45"/>
      <c r="D50" s="45"/>
      <c r="E50" s="38" t="s">
        <v>1077</v>
      </c>
      <c r="F50" s="45"/>
      <c r="G50" s="45"/>
      <c r="H50" s="45"/>
      <c r="I50" s="45"/>
      <c r="J50" s="47"/>
    </row>
    <row r="51" ht="216">
      <c r="A51" s="36" t="s">
        <v>123</v>
      </c>
      <c r="B51" s="44"/>
      <c r="C51" s="45"/>
      <c r="D51" s="45"/>
      <c r="E51" s="48" t="s">
        <v>1078</v>
      </c>
      <c r="F51" s="45"/>
      <c r="G51" s="45"/>
      <c r="H51" s="45"/>
      <c r="I51" s="45"/>
      <c r="J51" s="47"/>
    </row>
    <row r="52" ht="374.4">
      <c r="A52" s="36" t="s">
        <v>125</v>
      </c>
      <c r="B52" s="44"/>
      <c r="C52" s="45"/>
      <c r="D52" s="45"/>
      <c r="E52" s="38" t="s">
        <v>426</v>
      </c>
      <c r="F52" s="45"/>
      <c r="G52" s="45"/>
      <c r="H52" s="45"/>
      <c r="I52" s="45"/>
      <c r="J52" s="47"/>
    </row>
    <row r="53">
      <c r="A53" s="36" t="s">
        <v>116</v>
      </c>
      <c r="B53" s="36">
        <v>11</v>
      </c>
      <c r="C53" s="37" t="s">
        <v>238</v>
      </c>
      <c r="D53" s="36" t="s">
        <v>118</v>
      </c>
      <c r="E53" s="38" t="s">
        <v>239</v>
      </c>
      <c r="F53" s="39" t="s">
        <v>187</v>
      </c>
      <c r="G53" s="40">
        <v>174</v>
      </c>
      <c r="H53" s="41">
        <v>87.260000000000005</v>
      </c>
      <c r="I53" s="42">
        <f>ROUND(G53*H53,P4)</f>
        <v>0</v>
      </c>
      <c r="J53" s="39" t="s">
        <v>121</v>
      </c>
      <c r="O53" s="43">
        <f>I53*0.21</f>
        <v>0</v>
      </c>
      <c r="P53">
        <v>3</v>
      </c>
    </row>
    <row r="54" ht="28.8">
      <c r="A54" s="36" t="s">
        <v>122</v>
      </c>
      <c r="B54" s="44"/>
      <c r="C54" s="45"/>
      <c r="D54" s="45"/>
      <c r="E54" s="38" t="s">
        <v>1079</v>
      </c>
      <c r="F54" s="45"/>
      <c r="G54" s="45"/>
      <c r="H54" s="45"/>
      <c r="I54" s="45"/>
      <c r="J54" s="47"/>
    </row>
    <row r="55">
      <c r="A55" s="36" t="s">
        <v>123</v>
      </c>
      <c r="B55" s="44"/>
      <c r="C55" s="45"/>
      <c r="D55" s="45"/>
      <c r="E55" s="48" t="s">
        <v>1080</v>
      </c>
      <c r="F55" s="45"/>
      <c r="G55" s="45"/>
      <c r="H55" s="45"/>
      <c r="I55" s="45"/>
      <c r="J55" s="47"/>
    </row>
    <row r="56" ht="316.8">
      <c r="A56" s="36" t="s">
        <v>125</v>
      </c>
      <c r="B56" s="44"/>
      <c r="C56" s="45"/>
      <c r="D56" s="45"/>
      <c r="E56" s="38" t="s">
        <v>241</v>
      </c>
      <c r="F56" s="45"/>
      <c r="G56" s="45"/>
      <c r="H56" s="45"/>
      <c r="I56" s="45"/>
      <c r="J56" s="47"/>
    </row>
    <row r="57">
      <c r="A57" s="36" t="s">
        <v>116</v>
      </c>
      <c r="B57" s="36">
        <v>12</v>
      </c>
      <c r="C57" s="37" t="s">
        <v>242</v>
      </c>
      <c r="D57" s="36" t="s">
        <v>118</v>
      </c>
      <c r="E57" s="38" t="s">
        <v>243</v>
      </c>
      <c r="F57" s="39" t="s">
        <v>187</v>
      </c>
      <c r="G57" s="40">
        <v>409.24700000000001</v>
      </c>
      <c r="H57" s="41">
        <v>97.739999999999995</v>
      </c>
      <c r="I57" s="42">
        <f>ROUND(G57*H57,P4)</f>
        <v>0</v>
      </c>
      <c r="J57" s="39" t="s">
        <v>121</v>
      </c>
      <c r="O57" s="43">
        <f>I57*0.21</f>
        <v>0</v>
      </c>
      <c r="P57">
        <v>3</v>
      </c>
    </row>
    <row r="58" ht="43.2">
      <c r="A58" s="36" t="s">
        <v>122</v>
      </c>
      <c r="B58" s="44"/>
      <c r="C58" s="45"/>
      <c r="D58" s="45"/>
      <c r="E58" s="38" t="s">
        <v>1081</v>
      </c>
      <c r="F58" s="45"/>
      <c r="G58" s="45"/>
      <c r="H58" s="45"/>
      <c r="I58" s="45"/>
      <c r="J58" s="47"/>
    </row>
    <row r="59" ht="57.6">
      <c r="A59" s="36" t="s">
        <v>123</v>
      </c>
      <c r="B59" s="44"/>
      <c r="C59" s="45"/>
      <c r="D59" s="45"/>
      <c r="E59" s="48" t="s">
        <v>1082</v>
      </c>
      <c r="F59" s="45"/>
      <c r="G59" s="45"/>
      <c r="H59" s="45"/>
      <c r="I59" s="45"/>
      <c r="J59" s="47"/>
    </row>
    <row r="60" ht="316.8">
      <c r="A60" s="36" t="s">
        <v>125</v>
      </c>
      <c r="B60" s="44"/>
      <c r="C60" s="45"/>
      <c r="D60" s="45"/>
      <c r="E60" s="38" t="s">
        <v>241</v>
      </c>
      <c r="F60" s="45"/>
      <c r="G60" s="45"/>
      <c r="H60" s="45"/>
      <c r="I60" s="45"/>
      <c r="J60" s="47"/>
    </row>
    <row r="61">
      <c r="A61" s="36" t="s">
        <v>116</v>
      </c>
      <c r="B61" s="36">
        <v>13</v>
      </c>
      <c r="C61" s="37" t="s">
        <v>248</v>
      </c>
      <c r="D61" s="36" t="s">
        <v>118</v>
      </c>
      <c r="E61" s="38" t="s">
        <v>249</v>
      </c>
      <c r="F61" s="39" t="s">
        <v>187</v>
      </c>
      <c r="G61" s="40">
        <v>2607.7890000000002</v>
      </c>
      <c r="H61" s="41">
        <v>20.600000000000001</v>
      </c>
      <c r="I61" s="42">
        <f>ROUND(G61*H61,P4)</f>
        <v>0</v>
      </c>
      <c r="J61" s="39" t="s">
        <v>121</v>
      </c>
      <c r="O61" s="43">
        <f>I61*0.21</f>
        <v>0</v>
      </c>
      <c r="P61">
        <v>3</v>
      </c>
    </row>
    <row r="62">
      <c r="A62" s="36" t="s">
        <v>122</v>
      </c>
      <c r="B62" s="44"/>
      <c r="C62" s="45"/>
      <c r="D62" s="45"/>
      <c r="E62" s="38" t="s">
        <v>1083</v>
      </c>
      <c r="F62" s="45"/>
      <c r="G62" s="45"/>
      <c r="H62" s="45"/>
      <c r="I62" s="45"/>
      <c r="J62" s="47"/>
    </row>
    <row r="63" ht="72">
      <c r="A63" s="36" t="s">
        <v>123</v>
      </c>
      <c r="B63" s="44"/>
      <c r="C63" s="45"/>
      <c r="D63" s="45"/>
      <c r="E63" s="48" t="s">
        <v>1084</v>
      </c>
      <c r="F63" s="45"/>
      <c r="G63" s="45"/>
      <c r="H63" s="45"/>
      <c r="I63" s="45"/>
      <c r="J63" s="47"/>
    </row>
    <row r="64" ht="216">
      <c r="A64" s="36" t="s">
        <v>125</v>
      </c>
      <c r="B64" s="44"/>
      <c r="C64" s="45"/>
      <c r="D64" s="45"/>
      <c r="E64" s="38" t="s">
        <v>251</v>
      </c>
      <c r="F64" s="45"/>
      <c r="G64" s="45"/>
      <c r="H64" s="45"/>
      <c r="I64" s="45"/>
      <c r="J64" s="47"/>
    </row>
    <row r="65">
      <c r="A65" s="36" t="s">
        <v>116</v>
      </c>
      <c r="B65" s="36">
        <v>14</v>
      </c>
      <c r="C65" s="37" t="s">
        <v>248</v>
      </c>
      <c r="D65" s="36" t="s">
        <v>192</v>
      </c>
      <c r="E65" s="38" t="s">
        <v>249</v>
      </c>
      <c r="F65" s="39" t="s">
        <v>187</v>
      </c>
      <c r="G65" s="40">
        <v>904.74599999999998</v>
      </c>
      <c r="H65" s="41">
        <v>20.600000000000001</v>
      </c>
      <c r="I65" s="42">
        <f>ROUND(G65*H65,P4)</f>
        <v>0</v>
      </c>
      <c r="J65" s="39" t="s">
        <v>121</v>
      </c>
      <c r="O65" s="43">
        <f>I65*0.21</f>
        <v>0</v>
      </c>
      <c r="P65">
        <v>3</v>
      </c>
    </row>
    <row r="66">
      <c r="A66" s="36" t="s">
        <v>122</v>
      </c>
      <c r="B66" s="44"/>
      <c r="C66" s="45"/>
      <c r="D66" s="45"/>
      <c r="E66" s="38" t="s">
        <v>1085</v>
      </c>
      <c r="F66" s="45"/>
      <c r="G66" s="45"/>
      <c r="H66" s="45"/>
      <c r="I66" s="45"/>
      <c r="J66" s="47"/>
    </row>
    <row r="67" ht="28.8">
      <c r="A67" s="36" t="s">
        <v>123</v>
      </c>
      <c r="B67" s="44"/>
      <c r="C67" s="45"/>
      <c r="D67" s="45"/>
      <c r="E67" s="48" t="s">
        <v>1086</v>
      </c>
      <c r="F67" s="45"/>
      <c r="G67" s="45"/>
      <c r="H67" s="45"/>
      <c r="I67" s="45"/>
      <c r="J67" s="47"/>
    </row>
    <row r="68" ht="216">
      <c r="A68" s="36" t="s">
        <v>125</v>
      </c>
      <c r="B68" s="44"/>
      <c r="C68" s="45"/>
      <c r="D68" s="45"/>
      <c r="E68" s="38" t="s">
        <v>251</v>
      </c>
      <c r="F68" s="45"/>
      <c r="G68" s="45"/>
      <c r="H68" s="45"/>
      <c r="I68" s="45"/>
      <c r="J68" s="47"/>
    </row>
    <row r="69" ht="28.8">
      <c r="A69" s="36" t="s">
        <v>116</v>
      </c>
      <c r="B69" s="36">
        <v>15</v>
      </c>
      <c r="C69" s="37" t="s">
        <v>1087</v>
      </c>
      <c r="D69" s="36" t="s">
        <v>118</v>
      </c>
      <c r="E69" s="38" t="s">
        <v>1088</v>
      </c>
      <c r="F69" s="39" t="s">
        <v>187</v>
      </c>
      <c r="G69" s="40">
        <v>65.676000000000002</v>
      </c>
      <c r="H69" s="41">
        <v>431.67000000000002</v>
      </c>
      <c r="I69" s="42">
        <f>ROUND(G69*H69,P4)</f>
        <v>0</v>
      </c>
      <c r="J69" s="39" t="s">
        <v>121</v>
      </c>
      <c r="O69" s="43">
        <f>I69*0.21</f>
        <v>0</v>
      </c>
      <c r="P69">
        <v>3</v>
      </c>
    </row>
    <row r="70" ht="28.8">
      <c r="A70" s="36" t="s">
        <v>122</v>
      </c>
      <c r="B70" s="44"/>
      <c r="C70" s="45"/>
      <c r="D70" s="45"/>
      <c r="E70" s="38" t="s">
        <v>1089</v>
      </c>
      <c r="F70" s="45"/>
      <c r="G70" s="45"/>
      <c r="H70" s="45"/>
      <c r="I70" s="45"/>
      <c r="J70" s="47"/>
    </row>
    <row r="71" ht="43.2">
      <c r="A71" s="36" t="s">
        <v>123</v>
      </c>
      <c r="B71" s="44"/>
      <c r="C71" s="45"/>
      <c r="D71" s="45"/>
      <c r="E71" s="48" t="s">
        <v>1090</v>
      </c>
      <c r="F71" s="45"/>
      <c r="G71" s="45"/>
      <c r="H71" s="45"/>
      <c r="I71" s="45"/>
      <c r="J71" s="47"/>
    </row>
    <row r="72" ht="316.8">
      <c r="A72" s="36" t="s">
        <v>125</v>
      </c>
      <c r="B72" s="44"/>
      <c r="C72" s="45"/>
      <c r="D72" s="45"/>
      <c r="E72" s="38" t="s">
        <v>241</v>
      </c>
      <c r="F72" s="45"/>
      <c r="G72" s="45"/>
      <c r="H72" s="45"/>
      <c r="I72" s="45"/>
      <c r="J72" s="47"/>
    </row>
    <row r="73">
      <c r="A73" s="36" t="s">
        <v>116</v>
      </c>
      <c r="B73" s="36">
        <v>16</v>
      </c>
      <c r="C73" s="37" t="s">
        <v>750</v>
      </c>
      <c r="D73" s="36" t="s">
        <v>118</v>
      </c>
      <c r="E73" s="38" t="s">
        <v>751</v>
      </c>
      <c r="F73" s="39" t="s">
        <v>187</v>
      </c>
      <c r="G73" s="40">
        <v>1054.1199999999999</v>
      </c>
      <c r="H73" s="41">
        <v>180.83000000000001</v>
      </c>
      <c r="I73" s="42">
        <f>ROUND(G73*H73,P4)</f>
        <v>0</v>
      </c>
      <c r="J73" s="39" t="s">
        <v>121</v>
      </c>
      <c r="O73" s="43">
        <f>I73*0.21</f>
        <v>0</v>
      </c>
      <c r="P73">
        <v>3</v>
      </c>
    </row>
    <row r="74" ht="57.6">
      <c r="A74" s="36" t="s">
        <v>122</v>
      </c>
      <c r="B74" s="44"/>
      <c r="C74" s="45"/>
      <c r="D74" s="45"/>
      <c r="E74" s="38" t="s">
        <v>1091</v>
      </c>
      <c r="F74" s="45"/>
      <c r="G74" s="45"/>
      <c r="H74" s="45"/>
      <c r="I74" s="45"/>
      <c r="J74" s="47"/>
    </row>
    <row r="75" ht="28.8">
      <c r="A75" s="36" t="s">
        <v>123</v>
      </c>
      <c r="B75" s="44"/>
      <c r="C75" s="45"/>
      <c r="D75" s="45"/>
      <c r="E75" s="48" t="s">
        <v>1092</v>
      </c>
      <c r="F75" s="45"/>
      <c r="G75" s="45"/>
      <c r="H75" s="45"/>
      <c r="I75" s="45"/>
      <c r="J75" s="47"/>
    </row>
    <row r="76" ht="273.6">
      <c r="A76" s="36" t="s">
        <v>125</v>
      </c>
      <c r="B76" s="44"/>
      <c r="C76" s="45"/>
      <c r="D76" s="45"/>
      <c r="E76" s="38" t="s">
        <v>753</v>
      </c>
      <c r="F76" s="45"/>
      <c r="G76" s="45"/>
      <c r="H76" s="45"/>
      <c r="I76" s="45"/>
      <c r="J76" s="47"/>
    </row>
    <row r="77">
      <c r="A77" s="36" t="s">
        <v>116</v>
      </c>
      <c r="B77" s="36">
        <v>17</v>
      </c>
      <c r="C77" s="37" t="s">
        <v>754</v>
      </c>
      <c r="D77" s="36" t="s">
        <v>118</v>
      </c>
      <c r="E77" s="38" t="s">
        <v>755</v>
      </c>
      <c r="F77" s="39" t="s">
        <v>187</v>
      </c>
      <c r="G77" s="40">
        <v>69.278000000000006</v>
      </c>
      <c r="H77" s="41">
        <v>987.11000000000001</v>
      </c>
      <c r="I77" s="42">
        <f>ROUND(G77*H77,P4)</f>
        <v>0</v>
      </c>
      <c r="J77" s="39" t="s">
        <v>121</v>
      </c>
      <c r="O77" s="43">
        <f>I77*0.21</f>
        <v>0</v>
      </c>
      <c r="P77">
        <v>3</v>
      </c>
    </row>
    <row r="78" ht="57.6">
      <c r="A78" s="36" t="s">
        <v>122</v>
      </c>
      <c r="B78" s="44"/>
      <c r="C78" s="45"/>
      <c r="D78" s="45"/>
      <c r="E78" s="38" t="s">
        <v>1093</v>
      </c>
      <c r="F78" s="45"/>
      <c r="G78" s="45"/>
      <c r="H78" s="45"/>
      <c r="I78" s="45"/>
      <c r="J78" s="47"/>
    </row>
    <row r="79">
      <c r="A79" s="36" t="s">
        <v>123</v>
      </c>
      <c r="B79" s="44"/>
      <c r="C79" s="45"/>
      <c r="D79" s="45"/>
      <c r="E79" s="48" t="s">
        <v>1094</v>
      </c>
      <c r="F79" s="45"/>
      <c r="G79" s="45"/>
      <c r="H79" s="45"/>
      <c r="I79" s="45"/>
      <c r="J79" s="47"/>
    </row>
    <row r="80" ht="273.6">
      <c r="A80" s="36" t="s">
        <v>125</v>
      </c>
      <c r="B80" s="44"/>
      <c r="C80" s="45"/>
      <c r="D80" s="45"/>
      <c r="E80" s="38" t="s">
        <v>757</v>
      </c>
      <c r="F80" s="45"/>
      <c r="G80" s="45"/>
      <c r="H80" s="45"/>
      <c r="I80" s="45"/>
      <c r="J80" s="47"/>
    </row>
    <row r="81">
      <c r="A81" s="36" t="s">
        <v>116</v>
      </c>
      <c r="B81" s="36">
        <v>18</v>
      </c>
      <c r="C81" s="37" t="s">
        <v>261</v>
      </c>
      <c r="D81" s="36" t="s">
        <v>118</v>
      </c>
      <c r="E81" s="38" t="s">
        <v>262</v>
      </c>
      <c r="F81" s="39" t="s">
        <v>263</v>
      </c>
      <c r="G81" s="40">
        <v>488.75</v>
      </c>
      <c r="H81" s="41">
        <v>20.530000000000001</v>
      </c>
      <c r="I81" s="42">
        <f>ROUND(G81*H81,P4)</f>
        <v>0</v>
      </c>
      <c r="J81" s="39" t="s">
        <v>121</v>
      </c>
      <c r="O81" s="43">
        <f>I81*0.21</f>
        <v>0</v>
      </c>
      <c r="P81">
        <v>3</v>
      </c>
    </row>
    <row r="82">
      <c r="A82" s="36" t="s">
        <v>122</v>
      </c>
      <c r="B82" s="44"/>
      <c r="C82" s="45"/>
      <c r="D82" s="45"/>
      <c r="E82" s="38" t="s">
        <v>1095</v>
      </c>
      <c r="F82" s="45"/>
      <c r="G82" s="45"/>
      <c r="H82" s="45"/>
      <c r="I82" s="45"/>
      <c r="J82" s="47"/>
    </row>
    <row r="83" ht="57.6">
      <c r="A83" s="36" t="s">
        <v>123</v>
      </c>
      <c r="B83" s="44"/>
      <c r="C83" s="45"/>
      <c r="D83" s="45"/>
      <c r="E83" s="48" t="s">
        <v>1096</v>
      </c>
      <c r="F83" s="45"/>
      <c r="G83" s="45"/>
      <c r="H83" s="45"/>
      <c r="I83" s="45"/>
      <c r="J83" s="47"/>
    </row>
    <row r="84" ht="28.8">
      <c r="A84" s="36" t="s">
        <v>125</v>
      </c>
      <c r="B84" s="44"/>
      <c r="C84" s="45"/>
      <c r="D84" s="45"/>
      <c r="E84" s="38" t="s">
        <v>265</v>
      </c>
      <c r="F84" s="45"/>
      <c r="G84" s="45"/>
      <c r="H84" s="45"/>
      <c r="I84" s="45"/>
      <c r="J84" s="47"/>
    </row>
    <row r="85">
      <c r="A85" s="36" t="s">
        <v>116</v>
      </c>
      <c r="B85" s="36">
        <v>19</v>
      </c>
      <c r="C85" s="37" t="s">
        <v>269</v>
      </c>
      <c r="D85" s="36" t="s">
        <v>118</v>
      </c>
      <c r="E85" s="38" t="s">
        <v>270</v>
      </c>
      <c r="F85" s="39" t="s">
        <v>187</v>
      </c>
      <c r="G85" s="40">
        <v>53.399999999999999</v>
      </c>
      <c r="H85" s="41">
        <v>270.43000000000001</v>
      </c>
      <c r="I85" s="42">
        <f>ROUND(G85*H85,P4)</f>
        <v>0</v>
      </c>
      <c r="J85" s="39" t="s">
        <v>121</v>
      </c>
      <c r="O85" s="43">
        <f>I85*0.21</f>
        <v>0</v>
      </c>
      <c r="P85">
        <v>3</v>
      </c>
    </row>
    <row r="86">
      <c r="A86" s="36" t="s">
        <v>122</v>
      </c>
      <c r="B86" s="44"/>
      <c r="C86" s="45"/>
      <c r="D86" s="45"/>
      <c r="E86" s="38" t="s">
        <v>1097</v>
      </c>
      <c r="F86" s="45"/>
      <c r="G86" s="45"/>
      <c r="H86" s="45"/>
      <c r="I86" s="45"/>
      <c r="J86" s="47"/>
    </row>
    <row r="87" ht="43.2">
      <c r="A87" s="36" t="s">
        <v>123</v>
      </c>
      <c r="B87" s="44"/>
      <c r="C87" s="45"/>
      <c r="D87" s="45"/>
      <c r="E87" s="48" t="s">
        <v>1098</v>
      </c>
      <c r="F87" s="45"/>
      <c r="G87" s="45"/>
      <c r="H87" s="45"/>
      <c r="I87" s="45"/>
      <c r="J87" s="47"/>
    </row>
    <row r="88" ht="43.2">
      <c r="A88" s="36" t="s">
        <v>125</v>
      </c>
      <c r="B88" s="44"/>
      <c r="C88" s="45"/>
      <c r="D88" s="45"/>
      <c r="E88" s="38" t="s">
        <v>272</v>
      </c>
      <c r="F88" s="45"/>
      <c r="G88" s="45"/>
      <c r="H88" s="45"/>
      <c r="I88" s="45"/>
      <c r="J88" s="47"/>
    </row>
    <row r="89">
      <c r="A89" s="30" t="s">
        <v>113</v>
      </c>
      <c r="B89" s="31"/>
      <c r="C89" s="32" t="s">
        <v>281</v>
      </c>
      <c r="D89" s="33"/>
      <c r="E89" s="30" t="s">
        <v>282</v>
      </c>
      <c r="F89" s="33"/>
      <c r="G89" s="33"/>
      <c r="H89" s="33"/>
      <c r="I89" s="34">
        <f>SUMIFS(I90:I169,A90:A169,"P")</f>
        <v>0</v>
      </c>
      <c r="J89" s="35"/>
    </row>
    <row r="90">
      <c r="A90" s="36" t="s">
        <v>116</v>
      </c>
      <c r="B90" s="36">
        <v>20</v>
      </c>
      <c r="C90" s="37" t="s">
        <v>1099</v>
      </c>
      <c r="D90" s="36" t="s">
        <v>118</v>
      </c>
      <c r="E90" s="38" t="s">
        <v>1100</v>
      </c>
      <c r="F90" s="39" t="s">
        <v>198</v>
      </c>
      <c r="G90" s="40">
        <v>20</v>
      </c>
      <c r="H90" s="41">
        <v>705.95000000000005</v>
      </c>
      <c r="I90" s="42">
        <f>ROUND(G90*H90,P4)</f>
        <v>0</v>
      </c>
      <c r="J90" s="39" t="s">
        <v>121</v>
      </c>
      <c r="O90" s="43">
        <f>I90*0.21</f>
        <v>0</v>
      </c>
      <c r="P90">
        <v>3</v>
      </c>
    </row>
    <row r="91" ht="28.8">
      <c r="A91" s="36" t="s">
        <v>122</v>
      </c>
      <c r="B91" s="44"/>
      <c r="C91" s="45"/>
      <c r="D91" s="45"/>
      <c r="E91" s="38" t="s">
        <v>1101</v>
      </c>
      <c r="F91" s="45"/>
      <c r="G91" s="45"/>
      <c r="H91" s="45"/>
      <c r="I91" s="45"/>
      <c r="J91" s="47"/>
    </row>
    <row r="92">
      <c r="A92" s="36" t="s">
        <v>123</v>
      </c>
      <c r="B92" s="44"/>
      <c r="C92" s="45"/>
      <c r="D92" s="45"/>
      <c r="E92" s="48" t="s">
        <v>1102</v>
      </c>
      <c r="F92" s="45"/>
      <c r="G92" s="45"/>
      <c r="H92" s="45"/>
      <c r="I92" s="45"/>
      <c r="J92" s="47"/>
    </row>
    <row r="93" ht="187.2">
      <c r="A93" s="36" t="s">
        <v>125</v>
      </c>
      <c r="B93" s="44"/>
      <c r="C93" s="45"/>
      <c r="D93" s="45"/>
      <c r="E93" s="38" t="s">
        <v>294</v>
      </c>
      <c r="F93" s="45"/>
      <c r="G93" s="45"/>
      <c r="H93" s="45"/>
      <c r="I93" s="45"/>
      <c r="J93" s="47"/>
    </row>
    <row r="94">
      <c r="A94" s="36" t="s">
        <v>116</v>
      </c>
      <c r="B94" s="36">
        <v>21</v>
      </c>
      <c r="C94" s="37" t="s">
        <v>1103</v>
      </c>
      <c r="D94" s="36" t="s">
        <v>118</v>
      </c>
      <c r="E94" s="38" t="s">
        <v>1104</v>
      </c>
      <c r="F94" s="39" t="s">
        <v>187</v>
      </c>
      <c r="G94" s="40">
        <v>1.5369999999999999</v>
      </c>
      <c r="H94" s="41">
        <v>3218.9400000000001</v>
      </c>
      <c r="I94" s="42">
        <f>ROUND(G94*H94,P4)</f>
        <v>0</v>
      </c>
      <c r="J94" s="39" t="s">
        <v>121</v>
      </c>
      <c r="O94" s="43">
        <f>I94*0.21</f>
        <v>0</v>
      </c>
      <c r="P94">
        <v>3</v>
      </c>
    </row>
    <row r="95">
      <c r="A95" s="36" t="s">
        <v>122</v>
      </c>
      <c r="B95" s="44"/>
      <c r="C95" s="45"/>
      <c r="D95" s="45"/>
      <c r="E95" s="38" t="s">
        <v>1105</v>
      </c>
      <c r="F95" s="45"/>
      <c r="G95" s="45"/>
      <c r="H95" s="45"/>
      <c r="I95" s="45"/>
      <c r="J95" s="47"/>
    </row>
    <row r="96">
      <c r="A96" s="36" t="s">
        <v>123</v>
      </c>
      <c r="B96" s="44"/>
      <c r="C96" s="45"/>
      <c r="D96" s="45"/>
      <c r="E96" s="48" t="s">
        <v>1106</v>
      </c>
      <c r="F96" s="45"/>
      <c r="G96" s="45"/>
      <c r="H96" s="45"/>
      <c r="I96" s="45"/>
      <c r="J96" s="47"/>
    </row>
    <row r="97" ht="57.6">
      <c r="A97" s="36" t="s">
        <v>125</v>
      </c>
      <c r="B97" s="44"/>
      <c r="C97" s="45"/>
      <c r="D97" s="45"/>
      <c r="E97" s="38" t="s">
        <v>1107</v>
      </c>
      <c r="F97" s="45"/>
      <c r="G97" s="45"/>
      <c r="H97" s="45"/>
      <c r="I97" s="45"/>
      <c r="J97" s="47"/>
    </row>
    <row r="98">
      <c r="A98" s="36" t="s">
        <v>116</v>
      </c>
      <c r="B98" s="36">
        <v>22</v>
      </c>
      <c r="C98" s="37" t="s">
        <v>1108</v>
      </c>
      <c r="D98" s="36" t="s">
        <v>118</v>
      </c>
      <c r="E98" s="38" t="s">
        <v>1109</v>
      </c>
      <c r="F98" s="39" t="s">
        <v>187</v>
      </c>
      <c r="G98" s="40">
        <v>1.8080000000000001</v>
      </c>
      <c r="H98" s="41">
        <v>105716.87</v>
      </c>
      <c r="I98" s="42">
        <f>ROUND(G98*H98,P4)</f>
        <v>0</v>
      </c>
      <c r="J98" s="39" t="s">
        <v>121</v>
      </c>
      <c r="O98" s="43">
        <f>I98*0.21</f>
        <v>0</v>
      </c>
      <c r="P98">
        <v>3</v>
      </c>
    </row>
    <row r="99">
      <c r="A99" s="36" t="s">
        <v>122</v>
      </c>
      <c r="B99" s="44"/>
      <c r="C99" s="45"/>
      <c r="D99" s="45"/>
      <c r="E99" s="38" t="s">
        <v>1110</v>
      </c>
      <c r="F99" s="45"/>
      <c r="G99" s="45"/>
      <c r="H99" s="45"/>
      <c r="I99" s="45"/>
      <c r="J99" s="47"/>
    </row>
    <row r="100" ht="57.6">
      <c r="A100" s="36" t="s">
        <v>123</v>
      </c>
      <c r="B100" s="44"/>
      <c r="C100" s="45"/>
      <c r="D100" s="45"/>
      <c r="E100" s="48" t="s">
        <v>1111</v>
      </c>
      <c r="F100" s="45"/>
      <c r="G100" s="45"/>
      <c r="H100" s="45"/>
      <c r="I100" s="45"/>
      <c r="J100" s="47"/>
    </row>
    <row r="101" ht="57.6">
      <c r="A101" s="36" t="s">
        <v>125</v>
      </c>
      <c r="B101" s="44"/>
      <c r="C101" s="45"/>
      <c r="D101" s="45"/>
      <c r="E101" s="38" t="s">
        <v>1107</v>
      </c>
      <c r="F101" s="45"/>
      <c r="G101" s="45"/>
      <c r="H101" s="45"/>
      <c r="I101" s="45"/>
      <c r="J101" s="47"/>
    </row>
    <row r="102">
      <c r="A102" s="36" t="s">
        <v>116</v>
      </c>
      <c r="B102" s="36">
        <v>23</v>
      </c>
      <c r="C102" s="37" t="s">
        <v>1112</v>
      </c>
      <c r="D102" s="36" t="s">
        <v>118</v>
      </c>
      <c r="E102" s="38" t="s">
        <v>1113</v>
      </c>
      <c r="F102" s="39" t="s">
        <v>263</v>
      </c>
      <c r="G102" s="40">
        <v>57.479999999999997</v>
      </c>
      <c r="H102" s="41">
        <v>545.67999999999995</v>
      </c>
      <c r="I102" s="42">
        <f>ROUND(G102*H102,P4)</f>
        <v>0</v>
      </c>
      <c r="J102" s="39" t="s">
        <v>121</v>
      </c>
      <c r="O102" s="43">
        <f>I102*0.21</f>
        <v>0</v>
      </c>
      <c r="P102">
        <v>3</v>
      </c>
    </row>
    <row r="103" ht="43.2">
      <c r="A103" s="36" t="s">
        <v>122</v>
      </c>
      <c r="B103" s="44"/>
      <c r="C103" s="45"/>
      <c r="D103" s="45"/>
      <c r="E103" s="38" t="s">
        <v>1114</v>
      </c>
      <c r="F103" s="45"/>
      <c r="G103" s="45"/>
      <c r="H103" s="45"/>
      <c r="I103" s="45"/>
      <c r="J103" s="47"/>
    </row>
    <row r="104" ht="43.2">
      <c r="A104" s="36" t="s">
        <v>123</v>
      </c>
      <c r="B104" s="44"/>
      <c r="C104" s="45"/>
      <c r="D104" s="45"/>
      <c r="E104" s="48" t="s">
        <v>1115</v>
      </c>
      <c r="F104" s="45"/>
      <c r="G104" s="45"/>
      <c r="H104" s="45"/>
      <c r="I104" s="45"/>
      <c r="J104" s="47"/>
    </row>
    <row r="105" ht="57.6">
      <c r="A105" s="36" t="s">
        <v>125</v>
      </c>
      <c r="B105" s="44"/>
      <c r="C105" s="45"/>
      <c r="D105" s="45"/>
      <c r="E105" s="38" t="s">
        <v>1116</v>
      </c>
      <c r="F105" s="45"/>
      <c r="G105" s="45"/>
      <c r="H105" s="45"/>
      <c r="I105" s="45"/>
      <c r="J105" s="47"/>
    </row>
    <row r="106">
      <c r="A106" s="36" t="s">
        <v>116</v>
      </c>
      <c r="B106" s="36">
        <v>24</v>
      </c>
      <c r="C106" s="37" t="s">
        <v>1117</v>
      </c>
      <c r="D106" s="36" t="s">
        <v>118</v>
      </c>
      <c r="E106" s="38" t="s">
        <v>1118</v>
      </c>
      <c r="F106" s="39" t="s">
        <v>187</v>
      </c>
      <c r="G106" s="40">
        <v>670.50300000000004</v>
      </c>
      <c r="H106" s="41">
        <v>5456.5799999999999</v>
      </c>
      <c r="I106" s="42">
        <f>ROUND(G106*H106,P4)</f>
        <v>0</v>
      </c>
      <c r="J106" s="39" t="s">
        <v>121</v>
      </c>
      <c r="O106" s="43">
        <f>I106*0.21</f>
        <v>0</v>
      </c>
      <c r="P106">
        <v>3</v>
      </c>
    </row>
    <row r="107">
      <c r="A107" s="36" t="s">
        <v>122</v>
      </c>
      <c r="B107" s="44"/>
      <c r="C107" s="45"/>
      <c r="D107" s="45"/>
      <c r="E107" s="38" t="s">
        <v>1119</v>
      </c>
      <c r="F107" s="45"/>
      <c r="G107" s="45"/>
      <c r="H107" s="45"/>
      <c r="I107" s="45"/>
      <c r="J107" s="47"/>
    </row>
    <row r="108" ht="230.4">
      <c r="A108" s="36" t="s">
        <v>123</v>
      </c>
      <c r="B108" s="44"/>
      <c r="C108" s="45"/>
      <c r="D108" s="45"/>
      <c r="E108" s="48" t="s">
        <v>1120</v>
      </c>
      <c r="F108" s="45"/>
      <c r="G108" s="45"/>
      <c r="H108" s="45"/>
      <c r="I108" s="45"/>
      <c r="J108" s="47"/>
    </row>
    <row r="109" ht="409.5">
      <c r="A109" s="36" t="s">
        <v>125</v>
      </c>
      <c r="B109" s="44"/>
      <c r="C109" s="45"/>
      <c r="D109" s="45"/>
      <c r="E109" s="38" t="s">
        <v>1121</v>
      </c>
      <c r="F109" s="45"/>
      <c r="G109" s="45"/>
      <c r="H109" s="45"/>
      <c r="I109" s="45"/>
      <c r="J109" s="47"/>
    </row>
    <row r="110">
      <c r="A110" s="36" t="s">
        <v>116</v>
      </c>
      <c r="B110" s="36">
        <v>25</v>
      </c>
      <c r="C110" s="37" t="s">
        <v>1122</v>
      </c>
      <c r="D110" s="36" t="s">
        <v>118</v>
      </c>
      <c r="E110" s="38" t="s">
        <v>1123</v>
      </c>
      <c r="F110" s="39" t="s">
        <v>445</v>
      </c>
      <c r="G110" s="40">
        <v>53.640000000000001</v>
      </c>
      <c r="H110" s="41">
        <v>48139.620000000003</v>
      </c>
      <c r="I110" s="42">
        <f>ROUND(G110*H110,P4)</f>
        <v>0</v>
      </c>
      <c r="J110" s="39" t="s">
        <v>121</v>
      </c>
      <c r="O110" s="43">
        <f>I110*0.21</f>
        <v>0</v>
      </c>
      <c r="P110">
        <v>3</v>
      </c>
    </row>
    <row r="111" ht="28.8">
      <c r="A111" s="36" t="s">
        <v>122</v>
      </c>
      <c r="B111" s="44"/>
      <c r="C111" s="45"/>
      <c r="D111" s="45"/>
      <c r="E111" s="38" t="s">
        <v>1124</v>
      </c>
      <c r="F111" s="45"/>
      <c r="G111" s="45"/>
      <c r="H111" s="45"/>
      <c r="I111" s="45"/>
      <c r="J111" s="47"/>
    </row>
    <row r="112" ht="28.8">
      <c r="A112" s="36" t="s">
        <v>123</v>
      </c>
      <c r="B112" s="44"/>
      <c r="C112" s="45"/>
      <c r="D112" s="45"/>
      <c r="E112" s="48" t="s">
        <v>1125</v>
      </c>
      <c r="F112" s="45"/>
      <c r="G112" s="45"/>
      <c r="H112" s="45"/>
      <c r="I112" s="45"/>
      <c r="J112" s="47"/>
    </row>
    <row r="113" ht="302.4">
      <c r="A113" s="36" t="s">
        <v>125</v>
      </c>
      <c r="B113" s="44"/>
      <c r="C113" s="45"/>
      <c r="D113" s="45"/>
      <c r="E113" s="38" t="s">
        <v>1126</v>
      </c>
      <c r="F113" s="45"/>
      <c r="G113" s="45"/>
      <c r="H113" s="45"/>
      <c r="I113" s="45"/>
      <c r="J113" s="47"/>
    </row>
    <row r="114">
      <c r="A114" s="36" t="s">
        <v>116</v>
      </c>
      <c r="B114" s="36">
        <v>26</v>
      </c>
      <c r="C114" s="37" t="s">
        <v>1127</v>
      </c>
      <c r="D114" s="36" t="s">
        <v>118</v>
      </c>
      <c r="E114" s="38" t="s">
        <v>1128</v>
      </c>
      <c r="F114" s="39" t="s">
        <v>445</v>
      </c>
      <c r="G114" s="40">
        <v>4.4299999999999997</v>
      </c>
      <c r="H114" s="41">
        <v>33765.699999999997</v>
      </c>
      <c r="I114" s="42">
        <f>ROUND(G114*H114,P4)</f>
        <v>0</v>
      </c>
      <c r="J114" s="39" t="s">
        <v>121</v>
      </c>
      <c r="O114" s="43">
        <f>I114*0.21</f>
        <v>0</v>
      </c>
      <c r="P114">
        <v>3</v>
      </c>
    </row>
    <row r="115">
      <c r="A115" s="36" t="s">
        <v>122</v>
      </c>
      <c r="B115" s="44"/>
      <c r="C115" s="45"/>
      <c r="D115" s="45"/>
      <c r="E115" s="38" t="s">
        <v>1129</v>
      </c>
      <c r="F115" s="45"/>
      <c r="G115" s="45"/>
      <c r="H115" s="45"/>
      <c r="I115" s="45"/>
      <c r="J115" s="47"/>
    </row>
    <row r="116">
      <c r="A116" s="36" t="s">
        <v>123</v>
      </c>
      <c r="B116" s="44"/>
      <c r="C116" s="45"/>
      <c r="D116" s="45"/>
      <c r="E116" s="48" t="s">
        <v>1130</v>
      </c>
      <c r="F116" s="45"/>
      <c r="G116" s="45"/>
      <c r="H116" s="45"/>
      <c r="I116" s="45"/>
      <c r="J116" s="47"/>
    </row>
    <row r="117" ht="43.2">
      <c r="A117" s="36" t="s">
        <v>125</v>
      </c>
      <c r="B117" s="44"/>
      <c r="C117" s="45"/>
      <c r="D117" s="45"/>
      <c r="E117" s="38" t="s">
        <v>1131</v>
      </c>
      <c r="F117" s="45"/>
      <c r="G117" s="45"/>
      <c r="H117" s="45"/>
      <c r="I117" s="45"/>
      <c r="J117" s="47"/>
    </row>
    <row r="118">
      <c r="A118" s="36" t="s">
        <v>116</v>
      </c>
      <c r="B118" s="36">
        <v>27</v>
      </c>
      <c r="C118" s="37" t="s">
        <v>1132</v>
      </c>
      <c r="D118" s="36" t="s">
        <v>118</v>
      </c>
      <c r="E118" s="38" t="s">
        <v>1133</v>
      </c>
      <c r="F118" s="39" t="s">
        <v>263</v>
      </c>
      <c r="G118" s="40">
        <v>48</v>
      </c>
      <c r="H118" s="41">
        <v>1055.29</v>
      </c>
      <c r="I118" s="42">
        <f>ROUND(G118*H118,P4)</f>
        <v>0</v>
      </c>
      <c r="J118" s="39" t="s">
        <v>121</v>
      </c>
      <c r="O118" s="43">
        <f>I118*0.21</f>
        <v>0</v>
      </c>
      <c r="P118">
        <v>3</v>
      </c>
    </row>
    <row r="119">
      <c r="A119" s="36" t="s">
        <v>122</v>
      </c>
      <c r="B119" s="44"/>
      <c r="C119" s="45"/>
      <c r="D119" s="45"/>
      <c r="E119" s="38" t="s">
        <v>1134</v>
      </c>
      <c r="F119" s="45"/>
      <c r="G119" s="45"/>
      <c r="H119" s="45"/>
      <c r="I119" s="45"/>
      <c r="J119" s="47"/>
    </row>
    <row r="120">
      <c r="A120" s="36" t="s">
        <v>123</v>
      </c>
      <c r="B120" s="44"/>
      <c r="C120" s="45"/>
      <c r="D120" s="45"/>
      <c r="E120" s="48" t="s">
        <v>1135</v>
      </c>
      <c r="F120" s="45"/>
      <c r="G120" s="45"/>
      <c r="H120" s="45"/>
      <c r="I120" s="45"/>
      <c r="J120" s="47"/>
    </row>
    <row r="121" ht="28.8">
      <c r="A121" s="36" t="s">
        <v>125</v>
      </c>
      <c r="B121" s="44"/>
      <c r="C121" s="45"/>
      <c r="D121" s="45"/>
      <c r="E121" s="38" t="s">
        <v>1136</v>
      </c>
      <c r="F121" s="45"/>
      <c r="G121" s="45"/>
      <c r="H121" s="45"/>
      <c r="I121" s="45"/>
      <c r="J121" s="47"/>
    </row>
    <row r="122">
      <c r="A122" s="36" t="s">
        <v>116</v>
      </c>
      <c r="B122" s="36">
        <v>28</v>
      </c>
      <c r="C122" s="37" t="s">
        <v>1137</v>
      </c>
      <c r="D122" s="36" t="s">
        <v>118</v>
      </c>
      <c r="E122" s="38" t="s">
        <v>1138</v>
      </c>
      <c r="F122" s="39" t="s">
        <v>263</v>
      </c>
      <c r="G122" s="40">
        <v>121.26000000000001</v>
      </c>
      <c r="H122" s="41">
        <v>2552.0799999999999</v>
      </c>
      <c r="I122" s="42">
        <f>ROUND(G122*H122,P4)</f>
        <v>0</v>
      </c>
      <c r="J122" s="39" t="s">
        <v>121</v>
      </c>
      <c r="O122" s="43">
        <f>I122*0.21</f>
        <v>0</v>
      </c>
      <c r="P122">
        <v>3</v>
      </c>
    </row>
    <row r="123">
      <c r="A123" s="36" t="s">
        <v>122</v>
      </c>
      <c r="B123" s="44"/>
      <c r="C123" s="45"/>
      <c r="D123" s="45"/>
      <c r="E123" s="38" t="s">
        <v>1139</v>
      </c>
      <c r="F123" s="45"/>
      <c r="G123" s="45"/>
      <c r="H123" s="45"/>
      <c r="I123" s="45"/>
      <c r="J123" s="47"/>
    </row>
    <row r="124">
      <c r="A124" s="36" t="s">
        <v>123</v>
      </c>
      <c r="B124" s="44"/>
      <c r="C124" s="45"/>
      <c r="D124" s="45"/>
      <c r="E124" s="48" t="s">
        <v>1140</v>
      </c>
      <c r="F124" s="45"/>
      <c r="G124" s="45"/>
      <c r="H124" s="45"/>
      <c r="I124" s="45"/>
      <c r="J124" s="47"/>
    </row>
    <row r="125" ht="388.8">
      <c r="A125" s="36" t="s">
        <v>125</v>
      </c>
      <c r="B125" s="44"/>
      <c r="C125" s="45"/>
      <c r="D125" s="45"/>
      <c r="E125" s="38" t="s">
        <v>1141</v>
      </c>
      <c r="F125" s="45"/>
      <c r="G125" s="45"/>
      <c r="H125" s="45"/>
      <c r="I125" s="45"/>
      <c r="J125" s="47"/>
    </row>
    <row r="126">
      <c r="A126" s="36" t="s">
        <v>116</v>
      </c>
      <c r="B126" s="36">
        <v>29</v>
      </c>
      <c r="C126" s="37" t="s">
        <v>1142</v>
      </c>
      <c r="D126" s="36" t="s">
        <v>118</v>
      </c>
      <c r="E126" s="38" t="s">
        <v>1143</v>
      </c>
      <c r="F126" s="39" t="s">
        <v>263</v>
      </c>
      <c r="G126" s="40">
        <v>121.26000000000001</v>
      </c>
      <c r="H126" s="41">
        <v>957.65999999999997</v>
      </c>
      <c r="I126" s="42">
        <f>ROUND(G126*H126,P4)</f>
        <v>0</v>
      </c>
      <c r="J126" s="39" t="s">
        <v>121</v>
      </c>
      <c r="O126" s="43">
        <f>I126*0.21</f>
        <v>0</v>
      </c>
      <c r="P126">
        <v>3</v>
      </c>
    </row>
    <row r="127">
      <c r="A127" s="36" t="s">
        <v>122</v>
      </c>
      <c r="B127" s="44"/>
      <c r="C127" s="45"/>
      <c r="D127" s="45"/>
      <c r="E127" s="38" t="s">
        <v>1144</v>
      </c>
      <c r="F127" s="45"/>
      <c r="G127" s="45"/>
      <c r="H127" s="45"/>
      <c r="I127" s="45"/>
      <c r="J127" s="47"/>
    </row>
    <row r="128">
      <c r="A128" s="36" t="s">
        <v>123</v>
      </c>
      <c r="B128" s="44"/>
      <c r="C128" s="45"/>
      <c r="D128" s="45"/>
      <c r="E128" s="48" t="s">
        <v>1145</v>
      </c>
      <c r="F128" s="45"/>
      <c r="G128" s="45"/>
      <c r="H128" s="45"/>
      <c r="I128" s="45"/>
      <c r="J128" s="47"/>
    </row>
    <row r="129">
      <c r="A129" s="36" t="s">
        <v>125</v>
      </c>
      <c r="B129" s="44"/>
      <c r="C129" s="45"/>
      <c r="D129" s="45"/>
      <c r="E129" s="38" t="s">
        <v>1146</v>
      </c>
      <c r="F129" s="45"/>
      <c r="G129" s="45"/>
      <c r="H129" s="45"/>
      <c r="I129" s="45"/>
      <c r="J129" s="47"/>
    </row>
    <row r="130">
      <c r="A130" s="36" t="s">
        <v>116</v>
      </c>
      <c r="B130" s="36">
        <v>30</v>
      </c>
      <c r="C130" s="37" t="s">
        <v>1147</v>
      </c>
      <c r="D130" s="36" t="s">
        <v>118</v>
      </c>
      <c r="E130" s="38" t="s">
        <v>1148</v>
      </c>
      <c r="F130" s="39" t="s">
        <v>198</v>
      </c>
      <c r="G130" s="40">
        <v>104</v>
      </c>
      <c r="H130" s="41">
        <v>1183.74</v>
      </c>
      <c r="I130" s="42">
        <f>ROUND(G130*H130,P4)</f>
        <v>0</v>
      </c>
      <c r="J130" s="39" t="s">
        <v>121</v>
      </c>
      <c r="O130" s="43">
        <f>I130*0.21</f>
        <v>0</v>
      </c>
      <c r="P130">
        <v>3</v>
      </c>
    </row>
    <row r="131" ht="28.8">
      <c r="A131" s="36" t="s">
        <v>122</v>
      </c>
      <c r="B131" s="44"/>
      <c r="C131" s="45"/>
      <c r="D131" s="45"/>
      <c r="E131" s="38" t="s">
        <v>1149</v>
      </c>
      <c r="F131" s="45"/>
      <c r="G131" s="45"/>
      <c r="H131" s="45"/>
      <c r="I131" s="45"/>
      <c r="J131" s="47"/>
    </row>
    <row r="132">
      <c r="A132" s="36" t="s">
        <v>123</v>
      </c>
      <c r="B132" s="44"/>
      <c r="C132" s="45"/>
      <c r="D132" s="45"/>
      <c r="E132" s="48" t="s">
        <v>1150</v>
      </c>
      <c r="F132" s="45"/>
      <c r="G132" s="45"/>
      <c r="H132" s="45"/>
      <c r="I132" s="45"/>
      <c r="J132" s="47"/>
    </row>
    <row r="133" ht="216">
      <c r="A133" s="36" t="s">
        <v>125</v>
      </c>
      <c r="B133" s="44"/>
      <c r="C133" s="45"/>
      <c r="D133" s="45"/>
      <c r="E133" s="38" t="s">
        <v>1151</v>
      </c>
      <c r="F133" s="45"/>
      <c r="G133" s="45"/>
      <c r="H133" s="45"/>
      <c r="I133" s="45"/>
      <c r="J133" s="47"/>
    </row>
    <row r="134">
      <c r="A134" s="36" t="s">
        <v>116</v>
      </c>
      <c r="B134" s="36">
        <v>31</v>
      </c>
      <c r="C134" s="37" t="s">
        <v>1152</v>
      </c>
      <c r="D134" s="36" t="s">
        <v>118</v>
      </c>
      <c r="E134" s="38" t="s">
        <v>1153</v>
      </c>
      <c r="F134" s="39" t="s">
        <v>198</v>
      </c>
      <c r="G134" s="40">
        <v>708.5</v>
      </c>
      <c r="H134" s="41">
        <v>2684.77</v>
      </c>
      <c r="I134" s="42">
        <f>ROUND(G134*H134,P4)</f>
        <v>0</v>
      </c>
      <c r="J134" s="39" t="s">
        <v>121</v>
      </c>
      <c r="O134" s="43">
        <f>I134*0.21</f>
        <v>0</v>
      </c>
      <c r="P134">
        <v>3</v>
      </c>
    </row>
    <row r="135" ht="28.8">
      <c r="A135" s="36" t="s">
        <v>122</v>
      </c>
      <c r="B135" s="44"/>
      <c r="C135" s="45"/>
      <c r="D135" s="45"/>
      <c r="E135" s="38" t="s">
        <v>1154</v>
      </c>
      <c r="F135" s="45"/>
      <c r="G135" s="45"/>
      <c r="H135" s="45"/>
      <c r="I135" s="45"/>
      <c r="J135" s="47"/>
    </row>
    <row r="136" ht="43.2">
      <c r="A136" s="36" t="s">
        <v>123</v>
      </c>
      <c r="B136" s="44"/>
      <c r="C136" s="45"/>
      <c r="D136" s="45"/>
      <c r="E136" s="48" t="s">
        <v>1155</v>
      </c>
      <c r="F136" s="45"/>
      <c r="G136" s="45"/>
      <c r="H136" s="45"/>
      <c r="I136" s="45"/>
      <c r="J136" s="47"/>
    </row>
    <row r="137" ht="216">
      <c r="A137" s="36" t="s">
        <v>125</v>
      </c>
      <c r="B137" s="44"/>
      <c r="C137" s="45"/>
      <c r="D137" s="45"/>
      <c r="E137" s="38" t="s">
        <v>1151</v>
      </c>
      <c r="F137" s="45"/>
      <c r="G137" s="45"/>
      <c r="H137" s="45"/>
      <c r="I137" s="45"/>
      <c r="J137" s="47"/>
    </row>
    <row r="138">
      <c r="A138" s="36" t="s">
        <v>116</v>
      </c>
      <c r="B138" s="36">
        <v>32</v>
      </c>
      <c r="C138" s="37" t="s">
        <v>1156</v>
      </c>
      <c r="D138" s="36" t="s">
        <v>118</v>
      </c>
      <c r="E138" s="38" t="s">
        <v>1157</v>
      </c>
      <c r="F138" s="39" t="s">
        <v>198</v>
      </c>
      <c r="G138" s="40">
        <v>190</v>
      </c>
      <c r="H138" s="41">
        <v>2915.21</v>
      </c>
      <c r="I138" s="42">
        <f>ROUND(G138*H138,P4)</f>
        <v>0</v>
      </c>
      <c r="J138" s="39" t="s">
        <v>121</v>
      </c>
      <c r="O138" s="43">
        <f>I138*0.21</f>
        <v>0</v>
      </c>
      <c r="P138">
        <v>3</v>
      </c>
    </row>
    <row r="139" ht="57.6">
      <c r="A139" s="36" t="s">
        <v>122</v>
      </c>
      <c r="B139" s="44"/>
      <c r="C139" s="45"/>
      <c r="D139" s="45"/>
      <c r="E139" s="38" t="s">
        <v>1158</v>
      </c>
      <c r="F139" s="45"/>
      <c r="G139" s="45"/>
      <c r="H139" s="45"/>
      <c r="I139" s="45"/>
      <c r="J139" s="47"/>
    </row>
    <row r="140">
      <c r="A140" s="36" t="s">
        <v>123</v>
      </c>
      <c r="B140" s="44"/>
      <c r="C140" s="45"/>
      <c r="D140" s="45"/>
      <c r="E140" s="48" t="s">
        <v>1159</v>
      </c>
      <c r="F140" s="45"/>
      <c r="G140" s="45"/>
      <c r="H140" s="45"/>
      <c r="I140" s="45"/>
      <c r="J140" s="47"/>
    </row>
    <row r="141" ht="216">
      <c r="A141" s="36" t="s">
        <v>125</v>
      </c>
      <c r="B141" s="44"/>
      <c r="C141" s="45"/>
      <c r="D141" s="45"/>
      <c r="E141" s="38" t="s">
        <v>1151</v>
      </c>
      <c r="F141" s="45"/>
      <c r="G141" s="45"/>
      <c r="H141" s="45"/>
      <c r="I141" s="45"/>
      <c r="J141" s="47"/>
    </row>
    <row r="142">
      <c r="A142" s="36" t="s">
        <v>116</v>
      </c>
      <c r="B142" s="36">
        <v>33</v>
      </c>
      <c r="C142" s="37" t="s">
        <v>1160</v>
      </c>
      <c r="D142" s="36" t="s">
        <v>118</v>
      </c>
      <c r="E142" s="38" t="s">
        <v>1161</v>
      </c>
      <c r="F142" s="39" t="s">
        <v>198</v>
      </c>
      <c r="G142" s="40">
        <v>190</v>
      </c>
      <c r="H142" s="41">
        <v>3335.4699999999998</v>
      </c>
      <c r="I142" s="42">
        <f>ROUND(G142*H142,P4)</f>
        <v>0</v>
      </c>
      <c r="J142" s="39" t="s">
        <v>121</v>
      </c>
      <c r="O142" s="43">
        <f>I142*0.21</f>
        <v>0</v>
      </c>
      <c r="P142">
        <v>3</v>
      </c>
    </row>
    <row r="143" ht="57.6">
      <c r="A143" s="36" t="s">
        <v>122</v>
      </c>
      <c r="B143" s="44"/>
      <c r="C143" s="45"/>
      <c r="D143" s="45"/>
      <c r="E143" s="38" t="s">
        <v>1162</v>
      </c>
      <c r="F143" s="45"/>
      <c r="G143" s="45"/>
      <c r="H143" s="45"/>
      <c r="I143" s="45"/>
      <c r="J143" s="47"/>
    </row>
    <row r="144">
      <c r="A144" s="36" t="s">
        <v>123</v>
      </c>
      <c r="B144" s="44"/>
      <c r="C144" s="45"/>
      <c r="D144" s="45"/>
      <c r="E144" s="48" t="s">
        <v>1159</v>
      </c>
      <c r="F144" s="45"/>
      <c r="G144" s="45"/>
      <c r="H144" s="45"/>
      <c r="I144" s="45"/>
      <c r="J144" s="47"/>
    </row>
    <row r="145" ht="216">
      <c r="A145" s="36" t="s">
        <v>125</v>
      </c>
      <c r="B145" s="44"/>
      <c r="C145" s="45"/>
      <c r="D145" s="45"/>
      <c r="E145" s="38" t="s">
        <v>1151</v>
      </c>
      <c r="F145" s="45"/>
      <c r="G145" s="45"/>
      <c r="H145" s="45"/>
      <c r="I145" s="45"/>
      <c r="J145" s="47"/>
    </row>
    <row r="146">
      <c r="A146" s="36" t="s">
        <v>116</v>
      </c>
      <c r="B146" s="36">
        <v>34</v>
      </c>
      <c r="C146" s="37" t="s">
        <v>1163</v>
      </c>
      <c r="D146" s="36" t="s">
        <v>118</v>
      </c>
      <c r="E146" s="38" t="s">
        <v>1164</v>
      </c>
      <c r="F146" s="39" t="s">
        <v>198</v>
      </c>
      <c r="G146" s="40">
        <v>95</v>
      </c>
      <c r="H146" s="41">
        <v>3891.3899999999999</v>
      </c>
      <c r="I146" s="42">
        <f>ROUND(G146*H146,P4)</f>
        <v>0</v>
      </c>
      <c r="J146" s="39" t="s">
        <v>121</v>
      </c>
      <c r="O146" s="43">
        <f>I146*0.21</f>
        <v>0</v>
      </c>
      <c r="P146">
        <v>3</v>
      </c>
    </row>
    <row r="147" ht="43.2">
      <c r="A147" s="36" t="s">
        <v>122</v>
      </c>
      <c r="B147" s="44"/>
      <c r="C147" s="45"/>
      <c r="D147" s="45"/>
      <c r="E147" s="38" t="s">
        <v>1165</v>
      </c>
      <c r="F147" s="45"/>
      <c r="G147" s="45"/>
      <c r="H147" s="45"/>
      <c r="I147" s="45"/>
      <c r="J147" s="47"/>
    </row>
    <row r="148">
      <c r="A148" s="36" t="s">
        <v>123</v>
      </c>
      <c r="B148" s="44"/>
      <c r="C148" s="45"/>
      <c r="D148" s="45"/>
      <c r="E148" s="48" t="s">
        <v>1166</v>
      </c>
      <c r="F148" s="45"/>
      <c r="G148" s="45"/>
      <c r="H148" s="45"/>
      <c r="I148" s="45"/>
      <c r="J148" s="47"/>
    </row>
    <row r="149" ht="216">
      <c r="A149" s="36" t="s">
        <v>125</v>
      </c>
      <c r="B149" s="44"/>
      <c r="C149" s="45"/>
      <c r="D149" s="45"/>
      <c r="E149" s="38" t="s">
        <v>1151</v>
      </c>
      <c r="F149" s="45"/>
      <c r="G149" s="45"/>
      <c r="H149" s="45"/>
      <c r="I149" s="45"/>
      <c r="J149" s="47"/>
    </row>
    <row r="150">
      <c r="A150" s="36" t="s">
        <v>116</v>
      </c>
      <c r="B150" s="36">
        <v>35</v>
      </c>
      <c r="C150" s="37" t="s">
        <v>1167</v>
      </c>
      <c r="D150" s="36" t="s">
        <v>118</v>
      </c>
      <c r="E150" s="38" t="s">
        <v>1168</v>
      </c>
      <c r="F150" s="39" t="s">
        <v>187</v>
      </c>
      <c r="G150" s="40">
        <v>13.220000000000001</v>
      </c>
      <c r="H150" s="41">
        <v>5155.7700000000004</v>
      </c>
      <c r="I150" s="42">
        <f>ROUND(G150*H150,P4)</f>
        <v>0</v>
      </c>
      <c r="J150" s="39" t="s">
        <v>121</v>
      </c>
      <c r="O150" s="43">
        <f>I150*0.21</f>
        <v>0</v>
      </c>
      <c r="P150">
        <v>3</v>
      </c>
    </row>
    <row r="151" ht="28.8">
      <c r="A151" s="36" t="s">
        <v>122</v>
      </c>
      <c r="B151" s="44"/>
      <c r="C151" s="45"/>
      <c r="D151" s="45"/>
      <c r="E151" s="38" t="s">
        <v>1169</v>
      </c>
      <c r="F151" s="45"/>
      <c r="G151" s="45"/>
      <c r="H151" s="45"/>
      <c r="I151" s="45"/>
      <c r="J151" s="47"/>
    </row>
    <row r="152" ht="43.2">
      <c r="A152" s="36" t="s">
        <v>123</v>
      </c>
      <c r="B152" s="44"/>
      <c r="C152" s="45"/>
      <c r="D152" s="45"/>
      <c r="E152" s="48" t="s">
        <v>1170</v>
      </c>
      <c r="F152" s="45"/>
      <c r="G152" s="45"/>
      <c r="H152" s="45"/>
      <c r="I152" s="45"/>
      <c r="J152" s="47"/>
    </row>
    <row r="153" ht="409.5">
      <c r="A153" s="36" t="s">
        <v>125</v>
      </c>
      <c r="B153" s="44"/>
      <c r="C153" s="45"/>
      <c r="D153" s="45"/>
      <c r="E153" s="38" t="s">
        <v>442</v>
      </c>
      <c r="F153" s="45"/>
      <c r="G153" s="45"/>
      <c r="H153" s="45"/>
      <c r="I153" s="45"/>
      <c r="J153" s="47"/>
    </row>
    <row r="154">
      <c r="A154" s="36" t="s">
        <v>116</v>
      </c>
      <c r="B154" s="36">
        <v>36</v>
      </c>
      <c r="C154" s="37" t="s">
        <v>439</v>
      </c>
      <c r="D154" s="36" t="s">
        <v>118</v>
      </c>
      <c r="E154" s="38" t="s">
        <v>440</v>
      </c>
      <c r="F154" s="39" t="s">
        <v>187</v>
      </c>
      <c r="G154" s="40">
        <v>450.82499999999999</v>
      </c>
      <c r="H154" s="41">
        <v>5169.54</v>
      </c>
      <c r="I154" s="42">
        <f>ROUND(G154*H154,P4)</f>
        <v>0</v>
      </c>
      <c r="J154" s="39" t="s">
        <v>121</v>
      </c>
      <c r="O154" s="43">
        <f>I154*0.21</f>
        <v>0</v>
      </c>
      <c r="P154">
        <v>3</v>
      </c>
    </row>
    <row r="155">
      <c r="A155" s="36" t="s">
        <v>122</v>
      </c>
      <c r="B155" s="44"/>
      <c r="C155" s="45"/>
      <c r="D155" s="45"/>
      <c r="E155" s="38" t="s">
        <v>1171</v>
      </c>
      <c r="F155" s="45"/>
      <c r="G155" s="45"/>
      <c r="H155" s="45"/>
      <c r="I155" s="45"/>
      <c r="J155" s="47"/>
    </row>
    <row r="156" ht="43.2">
      <c r="A156" s="36" t="s">
        <v>123</v>
      </c>
      <c r="B156" s="44"/>
      <c r="C156" s="45"/>
      <c r="D156" s="45"/>
      <c r="E156" s="48" t="s">
        <v>1172</v>
      </c>
      <c r="F156" s="45"/>
      <c r="G156" s="45"/>
      <c r="H156" s="45"/>
      <c r="I156" s="45"/>
      <c r="J156" s="47"/>
    </row>
    <row r="157" ht="409.5">
      <c r="A157" s="36" t="s">
        <v>125</v>
      </c>
      <c r="B157" s="44"/>
      <c r="C157" s="45"/>
      <c r="D157" s="45"/>
      <c r="E157" s="38" t="s">
        <v>442</v>
      </c>
      <c r="F157" s="45"/>
      <c r="G157" s="45"/>
      <c r="H157" s="45"/>
      <c r="I157" s="45"/>
      <c r="J157" s="47"/>
    </row>
    <row r="158">
      <c r="A158" s="36" t="s">
        <v>116</v>
      </c>
      <c r="B158" s="36">
        <v>37</v>
      </c>
      <c r="C158" s="37" t="s">
        <v>1173</v>
      </c>
      <c r="D158" s="36" t="s">
        <v>118</v>
      </c>
      <c r="E158" s="38" t="s">
        <v>1174</v>
      </c>
      <c r="F158" s="39" t="s">
        <v>445</v>
      </c>
      <c r="G158" s="40">
        <v>53.195</v>
      </c>
      <c r="H158" s="41">
        <v>40096.389999999999</v>
      </c>
      <c r="I158" s="42">
        <f>ROUND(G158*H158,P4)</f>
        <v>0</v>
      </c>
      <c r="J158" s="39" t="s">
        <v>121</v>
      </c>
      <c r="O158" s="43">
        <f>I158*0.21</f>
        <v>0</v>
      </c>
      <c r="P158">
        <v>3</v>
      </c>
    </row>
    <row r="159" ht="28.8">
      <c r="A159" s="36" t="s">
        <v>122</v>
      </c>
      <c r="B159" s="44"/>
      <c r="C159" s="45"/>
      <c r="D159" s="45"/>
      <c r="E159" s="38" t="s">
        <v>1175</v>
      </c>
      <c r="F159" s="45"/>
      <c r="G159" s="45"/>
      <c r="H159" s="45"/>
      <c r="I159" s="45"/>
      <c r="J159" s="47"/>
    </row>
    <row r="160" ht="43.2">
      <c r="A160" s="36" t="s">
        <v>123</v>
      </c>
      <c r="B160" s="44"/>
      <c r="C160" s="45"/>
      <c r="D160" s="45"/>
      <c r="E160" s="48" t="s">
        <v>1176</v>
      </c>
      <c r="F160" s="45"/>
      <c r="G160" s="45"/>
      <c r="H160" s="45"/>
      <c r="I160" s="45"/>
      <c r="J160" s="47"/>
    </row>
    <row r="161" ht="302.4">
      <c r="A161" s="36" t="s">
        <v>125</v>
      </c>
      <c r="B161" s="44"/>
      <c r="C161" s="45"/>
      <c r="D161" s="45"/>
      <c r="E161" s="38" t="s">
        <v>447</v>
      </c>
      <c r="F161" s="45"/>
      <c r="G161" s="45"/>
      <c r="H161" s="45"/>
      <c r="I161" s="45"/>
      <c r="J161" s="47"/>
    </row>
    <row r="162">
      <c r="A162" s="36" t="s">
        <v>116</v>
      </c>
      <c r="B162" s="36">
        <v>38</v>
      </c>
      <c r="C162" s="37" t="s">
        <v>1177</v>
      </c>
      <c r="D162" s="36" t="s">
        <v>118</v>
      </c>
      <c r="E162" s="38" t="s">
        <v>1178</v>
      </c>
      <c r="F162" s="39" t="s">
        <v>263</v>
      </c>
      <c r="G162" s="40">
        <v>152.03999999999999</v>
      </c>
      <c r="H162" s="41">
        <v>139.31</v>
      </c>
      <c r="I162" s="42">
        <f>ROUND(G162*H162,P4)</f>
        <v>0</v>
      </c>
      <c r="J162" s="39" t="s">
        <v>121</v>
      </c>
      <c r="O162" s="43">
        <f>I162*0.21</f>
        <v>0</v>
      </c>
      <c r="P162">
        <v>3</v>
      </c>
    </row>
    <row r="163" ht="28.8">
      <c r="A163" s="36" t="s">
        <v>122</v>
      </c>
      <c r="B163" s="44"/>
      <c r="C163" s="45"/>
      <c r="D163" s="45"/>
      <c r="E163" s="38" t="s">
        <v>1179</v>
      </c>
      <c r="F163" s="45"/>
      <c r="G163" s="45"/>
      <c r="H163" s="45"/>
      <c r="I163" s="45"/>
      <c r="J163" s="47"/>
    </row>
    <row r="164" ht="43.2">
      <c r="A164" s="36" t="s">
        <v>123</v>
      </c>
      <c r="B164" s="44"/>
      <c r="C164" s="45"/>
      <c r="D164" s="45"/>
      <c r="E164" s="48" t="s">
        <v>1180</v>
      </c>
      <c r="F164" s="45"/>
      <c r="G164" s="45"/>
      <c r="H164" s="45"/>
      <c r="I164" s="45"/>
      <c r="J164" s="47"/>
    </row>
    <row r="165" ht="115.2">
      <c r="A165" s="36" t="s">
        <v>125</v>
      </c>
      <c r="B165" s="44"/>
      <c r="C165" s="45"/>
      <c r="D165" s="45"/>
      <c r="E165" s="38" t="s">
        <v>298</v>
      </c>
      <c r="F165" s="45"/>
      <c r="G165" s="45"/>
      <c r="H165" s="45"/>
      <c r="I165" s="45"/>
      <c r="J165" s="47"/>
    </row>
    <row r="166">
      <c r="A166" s="36" t="s">
        <v>116</v>
      </c>
      <c r="B166" s="36">
        <v>39</v>
      </c>
      <c r="C166" s="37" t="s">
        <v>1181</v>
      </c>
      <c r="D166" s="36" t="s">
        <v>118</v>
      </c>
      <c r="E166" s="38" t="s">
        <v>1182</v>
      </c>
      <c r="F166" s="39" t="s">
        <v>263</v>
      </c>
      <c r="G166" s="40">
        <v>76.019999999999996</v>
      </c>
      <c r="H166" s="41">
        <v>151.47999999999999</v>
      </c>
      <c r="I166" s="42">
        <f>ROUND(G166*H166,P4)</f>
        <v>0</v>
      </c>
      <c r="J166" s="39" t="s">
        <v>121</v>
      </c>
      <c r="O166" s="43">
        <f>I166*0.21</f>
        <v>0</v>
      </c>
      <c r="P166">
        <v>3</v>
      </c>
    </row>
    <row r="167">
      <c r="A167" s="36" t="s">
        <v>122</v>
      </c>
      <c r="B167" s="44"/>
      <c r="C167" s="45"/>
      <c r="D167" s="45"/>
      <c r="E167" s="38" t="s">
        <v>1183</v>
      </c>
      <c r="F167" s="45"/>
      <c r="G167" s="45"/>
      <c r="H167" s="45"/>
      <c r="I167" s="45"/>
      <c r="J167" s="47"/>
    </row>
    <row r="168" ht="43.2">
      <c r="A168" s="36" t="s">
        <v>123</v>
      </c>
      <c r="B168" s="44"/>
      <c r="C168" s="45"/>
      <c r="D168" s="45"/>
      <c r="E168" s="48" t="s">
        <v>1184</v>
      </c>
      <c r="F168" s="45"/>
      <c r="G168" s="45"/>
      <c r="H168" s="45"/>
      <c r="I168" s="45"/>
      <c r="J168" s="47"/>
    </row>
    <row r="169" ht="115.2">
      <c r="A169" s="36" t="s">
        <v>125</v>
      </c>
      <c r="B169" s="44"/>
      <c r="C169" s="45"/>
      <c r="D169" s="45"/>
      <c r="E169" s="38" t="s">
        <v>1185</v>
      </c>
      <c r="F169" s="45"/>
      <c r="G169" s="45"/>
      <c r="H169" s="45"/>
      <c r="I169" s="45"/>
      <c r="J169" s="47"/>
    </row>
    <row r="170">
      <c r="A170" s="30" t="s">
        <v>113</v>
      </c>
      <c r="B170" s="31"/>
      <c r="C170" s="32" t="s">
        <v>1186</v>
      </c>
      <c r="D170" s="33"/>
      <c r="E170" s="30" t="s">
        <v>1187</v>
      </c>
      <c r="F170" s="33"/>
      <c r="G170" s="33"/>
      <c r="H170" s="33"/>
      <c r="I170" s="34">
        <f>SUMIFS(I171:I217,A171:A217,"P")</f>
        <v>0</v>
      </c>
      <c r="J170" s="35"/>
    </row>
    <row r="171">
      <c r="A171" s="36" t="s">
        <v>116</v>
      </c>
      <c r="B171" s="36">
        <v>40</v>
      </c>
      <c r="C171" s="37" t="s">
        <v>1188</v>
      </c>
      <c r="D171" s="36" t="s">
        <v>118</v>
      </c>
      <c r="E171" s="38" t="s">
        <v>1189</v>
      </c>
      <c r="F171" s="39" t="s">
        <v>1190</v>
      </c>
      <c r="G171" s="40">
        <v>1459.2</v>
      </c>
      <c r="H171" s="41">
        <v>210.19</v>
      </c>
      <c r="I171" s="42">
        <f>ROUND(G171*H171,P4)</f>
        <v>0</v>
      </c>
      <c r="J171" s="39" t="s">
        <v>121</v>
      </c>
      <c r="O171" s="43">
        <f>I171*0.21</f>
        <v>0</v>
      </c>
      <c r="P171">
        <v>3</v>
      </c>
    </row>
    <row r="172">
      <c r="A172" s="36" t="s">
        <v>122</v>
      </c>
      <c r="B172" s="44"/>
      <c r="C172" s="45"/>
      <c r="D172" s="45"/>
      <c r="E172" s="38" t="s">
        <v>1191</v>
      </c>
      <c r="F172" s="45"/>
      <c r="G172" s="45"/>
      <c r="H172" s="45"/>
      <c r="I172" s="45"/>
      <c r="J172" s="47"/>
    </row>
    <row r="173">
      <c r="A173" s="36" t="s">
        <v>123</v>
      </c>
      <c r="B173" s="44"/>
      <c r="C173" s="45"/>
      <c r="D173" s="45"/>
      <c r="E173" s="48" t="s">
        <v>1192</v>
      </c>
      <c r="F173" s="45"/>
      <c r="G173" s="45"/>
      <c r="H173" s="45"/>
      <c r="I173" s="45"/>
      <c r="J173" s="47"/>
    </row>
    <row r="174" ht="43.2">
      <c r="A174" s="36" t="s">
        <v>125</v>
      </c>
      <c r="B174" s="44"/>
      <c r="C174" s="45"/>
      <c r="D174" s="45"/>
      <c r="E174" s="38" t="s">
        <v>1193</v>
      </c>
      <c r="F174" s="45"/>
      <c r="G174" s="45"/>
      <c r="H174" s="45"/>
      <c r="I174" s="45"/>
      <c r="J174" s="47"/>
    </row>
    <row r="175">
      <c r="A175" s="36" t="s">
        <v>116</v>
      </c>
      <c r="B175" s="36">
        <v>41</v>
      </c>
      <c r="C175" s="37" t="s">
        <v>1194</v>
      </c>
      <c r="D175" s="36" t="s">
        <v>118</v>
      </c>
      <c r="E175" s="38" t="s">
        <v>1195</v>
      </c>
      <c r="F175" s="39" t="s">
        <v>187</v>
      </c>
      <c r="G175" s="40">
        <v>294.24599999999998</v>
      </c>
      <c r="H175" s="41">
        <v>16497.52</v>
      </c>
      <c r="I175" s="42">
        <f>ROUND(G175*H175,P4)</f>
        <v>0</v>
      </c>
      <c r="J175" s="39" t="s">
        <v>121</v>
      </c>
      <c r="O175" s="43">
        <f>I175*0.21</f>
        <v>0</v>
      </c>
      <c r="P175">
        <v>3</v>
      </c>
    </row>
    <row r="176">
      <c r="A176" s="36" t="s">
        <v>122</v>
      </c>
      <c r="B176" s="44"/>
      <c r="C176" s="45"/>
      <c r="D176" s="45"/>
      <c r="E176" s="38" t="s">
        <v>1196</v>
      </c>
      <c r="F176" s="45"/>
      <c r="G176" s="45"/>
      <c r="H176" s="45"/>
      <c r="I176" s="45"/>
      <c r="J176" s="47"/>
    </row>
    <row r="177" ht="43.2">
      <c r="A177" s="36" t="s">
        <v>123</v>
      </c>
      <c r="B177" s="44"/>
      <c r="C177" s="45"/>
      <c r="D177" s="45"/>
      <c r="E177" s="48" t="s">
        <v>1197</v>
      </c>
      <c r="F177" s="45"/>
      <c r="G177" s="45"/>
      <c r="H177" s="45"/>
      <c r="I177" s="45"/>
      <c r="J177" s="47"/>
    </row>
    <row r="178" ht="409.5">
      <c r="A178" s="36" t="s">
        <v>125</v>
      </c>
      <c r="B178" s="44"/>
      <c r="C178" s="45"/>
      <c r="D178" s="45"/>
      <c r="E178" s="38" t="s">
        <v>1198</v>
      </c>
      <c r="F178" s="45"/>
      <c r="G178" s="45"/>
      <c r="H178" s="45"/>
      <c r="I178" s="45"/>
      <c r="J178" s="47"/>
    </row>
    <row r="179">
      <c r="A179" s="36" t="s">
        <v>116</v>
      </c>
      <c r="B179" s="36">
        <v>42</v>
      </c>
      <c r="C179" s="37" t="s">
        <v>1199</v>
      </c>
      <c r="D179" s="36" t="s">
        <v>118</v>
      </c>
      <c r="E179" s="38" t="s">
        <v>1200</v>
      </c>
      <c r="F179" s="39" t="s">
        <v>445</v>
      </c>
      <c r="G179" s="40">
        <v>45.607999999999997</v>
      </c>
      <c r="H179" s="41">
        <v>40901.849999999999</v>
      </c>
      <c r="I179" s="42">
        <f>ROUND(G179*H179,P4)</f>
        <v>0</v>
      </c>
      <c r="J179" s="39" t="s">
        <v>121</v>
      </c>
      <c r="O179" s="43">
        <f>I179*0.21</f>
        <v>0</v>
      </c>
      <c r="P179">
        <v>3</v>
      </c>
    </row>
    <row r="180">
      <c r="A180" s="36" t="s">
        <v>122</v>
      </c>
      <c r="B180" s="44"/>
      <c r="C180" s="45"/>
      <c r="D180" s="45"/>
      <c r="E180" s="46" t="s">
        <v>118</v>
      </c>
      <c r="F180" s="45"/>
      <c r="G180" s="45"/>
      <c r="H180" s="45"/>
      <c r="I180" s="45"/>
      <c r="J180" s="47"/>
    </row>
    <row r="181">
      <c r="A181" s="36" t="s">
        <v>123</v>
      </c>
      <c r="B181" s="44"/>
      <c r="C181" s="45"/>
      <c r="D181" s="45"/>
      <c r="E181" s="48" t="s">
        <v>1201</v>
      </c>
      <c r="F181" s="45"/>
      <c r="G181" s="45"/>
      <c r="H181" s="45"/>
      <c r="I181" s="45"/>
      <c r="J181" s="47"/>
    </row>
    <row r="182" ht="273.6">
      <c r="A182" s="36" t="s">
        <v>125</v>
      </c>
      <c r="B182" s="44"/>
      <c r="C182" s="45"/>
      <c r="D182" s="45"/>
      <c r="E182" s="38" t="s">
        <v>1202</v>
      </c>
      <c r="F182" s="45"/>
      <c r="G182" s="45"/>
      <c r="H182" s="45"/>
      <c r="I182" s="45"/>
      <c r="J182" s="47"/>
    </row>
    <row r="183">
      <c r="A183" s="36" t="s">
        <v>116</v>
      </c>
      <c r="B183" s="36">
        <v>43</v>
      </c>
      <c r="C183" s="37" t="s">
        <v>1203</v>
      </c>
      <c r="D183" s="36" t="s">
        <v>118</v>
      </c>
      <c r="E183" s="38" t="s">
        <v>1204</v>
      </c>
      <c r="F183" s="39" t="s">
        <v>187</v>
      </c>
      <c r="G183" s="40">
        <v>164.86699999999999</v>
      </c>
      <c r="H183" s="41">
        <v>9143.0300000000007</v>
      </c>
      <c r="I183" s="42">
        <f>ROUND(G183*H183,P4)</f>
        <v>0</v>
      </c>
      <c r="J183" s="39" t="s">
        <v>121</v>
      </c>
      <c r="O183" s="43">
        <f>I183*0.21</f>
        <v>0</v>
      </c>
      <c r="P183">
        <v>3</v>
      </c>
    </row>
    <row r="184" ht="28.8">
      <c r="A184" s="36" t="s">
        <v>122</v>
      </c>
      <c r="B184" s="44"/>
      <c r="C184" s="45"/>
      <c r="D184" s="45"/>
      <c r="E184" s="38" t="s">
        <v>1205</v>
      </c>
      <c r="F184" s="45"/>
      <c r="G184" s="45"/>
      <c r="H184" s="45"/>
      <c r="I184" s="45"/>
      <c r="J184" s="47"/>
    </row>
    <row r="185" ht="129.6">
      <c r="A185" s="36" t="s">
        <v>123</v>
      </c>
      <c r="B185" s="44"/>
      <c r="C185" s="45"/>
      <c r="D185" s="45"/>
      <c r="E185" s="48" t="s">
        <v>1206</v>
      </c>
      <c r="F185" s="45"/>
      <c r="G185" s="45"/>
      <c r="H185" s="45"/>
      <c r="I185" s="45"/>
      <c r="J185" s="47"/>
    </row>
    <row r="186" ht="409.5">
      <c r="A186" s="36" t="s">
        <v>125</v>
      </c>
      <c r="B186" s="44"/>
      <c r="C186" s="45"/>
      <c r="D186" s="45"/>
      <c r="E186" s="38" t="s">
        <v>311</v>
      </c>
      <c r="F186" s="45"/>
      <c r="G186" s="45"/>
      <c r="H186" s="45"/>
      <c r="I186" s="45"/>
      <c r="J186" s="47"/>
    </row>
    <row r="187">
      <c r="A187" s="36" t="s">
        <v>116</v>
      </c>
      <c r="B187" s="36">
        <v>44</v>
      </c>
      <c r="C187" s="37" t="s">
        <v>1207</v>
      </c>
      <c r="D187" s="36" t="s">
        <v>118</v>
      </c>
      <c r="E187" s="38" t="s">
        <v>1208</v>
      </c>
      <c r="F187" s="39" t="s">
        <v>187</v>
      </c>
      <c r="G187" s="40">
        <v>0.39200000000000002</v>
      </c>
      <c r="H187" s="41">
        <v>10935.879999999999</v>
      </c>
      <c r="I187" s="42">
        <f>ROUND(G187*H187,P4)</f>
        <v>0</v>
      </c>
      <c r="J187" s="39" t="s">
        <v>121</v>
      </c>
      <c r="O187" s="43">
        <f>I187*0.21</f>
        <v>0</v>
      </c>
      <c r="P187">
        <v>3</v>
      </c>
    </row>
    <row r="188">
      <c r="A188" s="36" t="s">
        <v>122</v>
      </c>
      <c r="B188" s="44"/>
      <c r="C188" s="45"/>
      <c r="D188" s="45"/>
      <c r="E188" s="38" t="s">
        <v>1209</v>
      </c>
      <c r="F188" s="45"/>
      <c r="G188" s="45"/>
      <c r="H188" s="45"/>
      <c r="I188" s="45"/>
      <c r="J188" s="47"/>
    </row>
    <row r="189">
      <c r="A189" s="36" t="s">
        <v>123</v>
      </c>
      <c r="B189" s="44"/>
      <c r="C189" s="45"/>
      <c r="D189" s="45"/>
      <c r="E189" s="48" t="s">
        <v>1210</v>
      </c>
      <c r="F189" s="45"/>
      <c r="G189" s="45"/>
      <c r="H189" s="45"/>
      <c r="I189" s="45"/>
      <c r="J189" s="47"/>
    </row>
    <row r="190" ht="409.5">
      <c r="A190" s="36" t="s">
        <v>125</v>
      </c>
      <c r="B190" s="44"/>
      <c r="C190" s="45"/>
      <c r="D190" s="45"/>
      <c r="E190" s="38" t="s">
        <v>311</v>
      </c>
      <c r="F190" s="45"/>
      <c r="G190" s="45"/>
      <c r="H190" s="45"/>
      <c r="I190" s="45"/>
      <c r="J190" s="47"/>
    </row>
    <row r="191">
      <c r="A191" s="36" t="s">
        <v>116</v>
      </c>
      <c r="B191" s="36">
        <v>45</v>
      </c>
      <c r="C191" s="37" t="s">
        <v>1211</v>
      </c>
      <c r="D191" s="36" t="s">
        <v>118</v>
      </c>
      <c r="E191" s="38" t="s">
        <v>1212</v>
      </c>
      <c r="F191" s="39" t="s">
        <v>445</v>
      </c>
      <c r="G191" s="40">
        <v>16.526</v>
      </c>
      <c r="H191" s="41">
        <v>40233.879999999997</v>
      </c>
      <c r="I191" s="42">
        <f>ROUND(G191*H191,P4)</f>
        <v>0</v>
      </c>
      <c r="J191" s="39" t="s">
        <v>121</v>
      </c>
      <c r="O191" s="43">
        <f>I191*0.21</f>
        <v>0</v>
      </c>
      <c r="P191">
        <v>3</v>
      </c>
    </row>
    <row r="192" ht="28.8">
      <c r="A192" s="36" t="s">
        <v>122</v>
      </c>
      <c r="B192" s="44"/>
      <c r="C192" s="45"/>
      <c r="D192" s="45"/>
      <c r="E192" s="38" t="s">
        <v>1175</v>
      </c>
      <c r="F192" s="45"/>
      <c r="G192" s="45"/>
      <c r="H192" s="45"/>
      <c r="I192" s="45"/>
      <c r="J192" s="47"/>
    </row>
    <row r="193">
      <c r="A193" s="36" t="s">
        <v>123</v>
      </c>
      <c r="B193" s="44"/>
      <c r="C193" s="45"/>
      <c r="D193" s="45"/>
      <c r="E193" s="48" t="s">
        <v>1213</v>
      </c>
      <c r="F193" s="45"/>
      <c r="G193" s="45"/>
      <c r="H193" s="45"/>
      <c r="I193" s="45"/>
      <c r="J193" s="47"/>
    </row>
    <row r="194" ht="302.4">
      <c r="A194" s="36" t="s">
        <v>125</v>
      </c>
      <c r="B194" s="44"/>
      <c r="C194" s="45"/>
      <c r="D194" s="45"/>
      <c r="E194" s="38" t="s">
        <v>447</v>
      </c>
      <c r="F194" s="45"/>
      <c r="G194" s="45"/>
      <c r="H194" s="45"/>
      <c r="I194" s="45"/>
      <c r="J194" s="47"/>
    </row>
    <row r="195">
      <c r="A195" s="36" t="s">
        <v>116</v>
      </c>
      <c r="B195" s="36">
        <v>46</v>
      </c>
      <c r="C195" s="37" t="s">
        <v>1214</v>
      </c>
      <c r="D195" s="36" t="s">
        <v>118</v>
      </c>
      <c r="E195" s="38" t="s">
        <v>1215</v>
      </c>
      <c r="F195" s="39" t="s">
        <v>445</v>
      </c>
      <c r="G195" s="40">
        <v>0.10000000000000001</v>
      </c>
      <c r="H195" s="41">
        <v>38041.290000000001</v>
      </c>
      <c r="I195" s="42">
        <f>ROUND(G195*H195,P4)</f>
        <v>0</v>
      </c>
      <c r="J195" s="39" t="s">
        <v>121</v>
      </c>
      <c r="O195" s="43">
        <f>I195*0.21</f>
        <v>0</v>
      </c>
      <c r="P195">
        <v>3</v>
      </c>
    </row>
    <row r="196">
      <c r="A196" s="36" t="s">
        <v>122</v>
      </c>
      <c r="B196" s="44"/>
      <c r="C196" s="45"/>
      <c r="D196" s="45"/>
      <c r="E196" s="38" t="s">
        <v>1216</v>
      </c>
      <c r="F196" s="45"/>
      <c r="G196" s="45"/>
      <c r="H196" s="45"/>
      <c r="I196" s="45"/>
      <c r="J196" s="47"/>
    </row>
    <row r="197" ht="302.4">
      <c r="A197" s="36" t="s">
        <v>125</v>
      </c>
      <c r="B197" s="44"/>
      <c r="C197" s="45"/>
      <c r="D197" s="45"/>
      <c r="E197" s="38" t="s">
        <v>447</v>
      </c>
      <c r="F197" s="45"/>
      <c r="G197" s="45"/>
      <c r="H197" s="45"/>
      <c r="I197" s="45"/>
      <c r="J197" s="47"/>
    </row>
    <row r="198">
      <c r="A198" s="36" t="s">
        <v>116</v>
      </c>
      <c r="B198" s="36">
        <v>47</v>
      </c>
      <c r="C198" s="37" t="s">
        <v>1217</v>
      </c>
      <c r="D198" s="36" t="s">
        <v>118</v>
      </c>
      <c r="E198" s="38" t="s">
        <v>1218</v>
      </c>
      <c r="F198" s="39" t="s">
        <v>187</v>
      </c>
      <c r="G198" s="40">
        <v>256.85399999999998</v>
      </c>
      <c r="H198" s="41">
        <v>13550.540000000001</v>
      </c>
      <c r="I198" s="42">
        <f>ROUND(G198*H198,P4)</f>
        <v>0</v>
      </c>
      <c r="J198" s="39" t="s">
        <v>121</v>
      </c>
      <c r="O198" s="43">
        <f>I198*0.21</f>
        <v>0</v>
      </c>
      <c r="P198">
        <v>3</v>
      </c>
    </row>
    <row r="199">
      <c r="A199" s="36" t="s">
        <v>122</v>
      </c>
      <c r="B199" s="44"/>
      <c r="C199" s="45"/>
      <c r="D199" s="45"/>
      <c r="E199" s="38" t="s">
        <v>1219</v>
      </c>
      <c r="F199" s="45"/>
      <c r="G199" s="45"/>
      <c r="H199" s="45"/>
      <c r="I199" s="45"/>
      <c r="J199" s="47"/>
    </row>
    <row r="200" ht="302.4">
      <c r="A200" s="36" t="s">
        <v>123</v>
      </c>
      <c r="B200" s="44"/>
      <c r="C200" s="45"/>
      <c r="D200" s="45"/>
      <c r="E200" s="48" t="s">
        <v>1220</v>
      </c>
      <c r="F200" s="45"/>
      <c r="G200" s="45"/>
      <c r="H200" s="45"/>
      <c r="I200" s="45"/>
      <c r="J200" s="47"/>
    </row>
    <row r="201" ht="409.5">
      <c r="A201" s="36" t="s">
        <v>125</v>
      </c>
      <c r="B201" s="44"/>
      <c r="C201" s="45"/>
      <c r="D201" s="45"/>
      <c r="E201" s="38" t="s">
        <v>311</v>
      </c>
      <c r="F201" s="45"/>
      <c r="G201" s="45"/>
      <c r="H201" s="45"/>
      <c r="I201" s="45"/>
      <c r="J201" s="47"/>
    </row>
    <row r="202">
      <c r="A202" s="36" t="s">
        <v>116</v>
      </c>
      <c r="B202" s="36">
        <v>48</v>
      </c>
      <c r="C202" s="37" t="s">
        <v>1221</v>
      </c>
      <c r="D202" s="36" t="s">
        <v>118</v>
      </c>
      <c r="E202" s="38" t="s">
        <v>1222</v>
      </c>
      <c r="F202" s="39" t="s">
        <v>445</v>
      </c>
      <c r="G202" s="40">
        <v>44.948999999999998</v>
      </c>
      <c r="H202" s="41">
        <v>40233.879999999997</v>
      </c>
      <c r="I202" s="42">
        <f>ROUND(G202*H202,P4)</f>
        <v>0</v>
      </c>
      <c r="J202" s="39" t="s">
        <v>121</v>
      </c>
      <c r="O202" s="43">
        <f>I202*0.21</f>
        <v>0</v>
      </c>
      <c r="P202">
        <v>3</v>
      </c>
    </row>
    <row r="203" ht="28.8">
      <c r="A203" s="36" t="s">
        <v>122</v>
      </c>
      <c r="B203" s="44"/>
      <c r="C203" s="45"/>
      <c r="D203" s="45"/>
      <c r="E203" s="38" t="s">
        <v>1175</v>
      </c>
      <c r="F203" s="45"/>
      <c r="G203" s="45"/>
      <c r="H203" s="45"/>
      <c r="I203" s="45"/>
      <c r="J203" s="47"/>
    </row>
    <row r="204">
      <c r="A204" s="36" t="s">
        <v>123</v>
      </c>
      <c r="B204" s="44"/>
      <c r="C204" s="45"/>
      <c r="D204" s="45"/>
      <c r="E204" s="48" t="s">
        <v>1223</v>
      </c>
      <c r="F204" s="45"/>
      <c r="G204" s="45"/>
      <c r="H204" s="45"/>
      <c r="I204" s="45"/>
      <c r="J204" s="47"/>
    </row>
    <row r="205" ht="302.4">
      <c r="A205" s="36" t="s">
        <v>125</v>
      </c>
      <c r="B205" s="44"/>
      <c r="C205" s="45"/>
      <c r="D205" s="45"/>
      <c r="E205" s="38" t="s">
        <v>447</v>
      </c>
      <c r="F205" s="45"/>
      <c r="G205" s="45"/>
      <c r="H205" s="45"/>
      <c r="I205" s="45"/>
      <c r="J205" s="47"/>
    </row>
    <row r="206">
      <c r="A206" s="36" t="s">
        <v>116</v>
      </c>
      <c r="B206" s="36">
        <v>49</v>
      </c>
      <c r="C206" s="37" t="s">
        <v>1224</v>
      </c>
      <c r="D206" s="36" t="s">
        <v>118</v>
      </c>
      <c r="E206" s="38" t="s">
        <v>1225</v>
      </c>
      <c r="F206" s="39" t="s">
        <v>445</v>
      </c>
      <c r="G206" s="40">
        <v>20.884</v>
      </c>
      <c r="H206" s="41">
        <v>104369.92999999999</v>
      </c>
      <c r="I206" s="42">
        <f>ROUND(G206*H206,P4)</f>
        <v>0</v>
      </c>
      <c r="J206" s="39" t="s">
        <v>121</v>
      </c>
      <c r="O206" s="43">
        <f>I206*0.21</f>
        <v>0</v>
      </c>
      <c r="P206">
        <v>3</v>
      </c>
    </row>
    <row r="207">
      <c r="A207" s="36" t="s">
        <v>122</v>
      </c>
      <c r="B207" s="44"/>
      <c r="C207" s="45"/>
      <c r="D207" s="45"/>
      <c r="E207" s="38" t="s">
        <v>1226</v>
      </c>
      <c r="F207" s="45"/>
      <c r="G207" s="45"/>
      <c r="H207" s="45"/>
      <c r="I207" s="45"/>
      <c r="J207" s="47"/>
    </row>
    <row r="208">
      <c r="A208" s="36" t="s">
        <v>123</v>
      </c>
      <c r="B208" s="44"/>
      <c r="C208" s="45"/>
      <c r="D208" s="45"/>
      <c r="E208" s="48" t="s">
        <v>1227</v>
      </c>
      <c r="F208" s="45"/>
      <c r="G208" s="45"/>
      <c r="H208" s="45"/>
      <c r="I208" s="45"/>
      <c r="J208" s="47"/>
    </row>
    <row r="209" ht="345.6">
      <c r="A209" s="36" t="s">
        <v>125</v>
      </c>
      <c r="B209" s="44"/>
      <c r="C209" s="45"/>
      <c r="D209" s="45"/>
      <c r="E209" s="38" t="s">
        <v>1228</v>
      </c>
      <c r="F209" s="45"/>
      <c r="G209" s="45"/>
      <c r="H209" s="45"/>
      <c r="I209" s="45"/>
      <c r="J209" s="47"/>
    </row>
    <row r="210">
      <c r="A210" s="36" t="s">
        <v>116</v>
      </c>
      <c r="B210" s="36">
        <v>50</v>
      </c>
      <c r="C210" s="37" t="s">
        <v>1229</v>
      </c>
      <c r="D210" s="36" t="s">
        <v>118</v>
      </c>
      <c r="E210" s="38" t="s">
        <v>1230</v>
      </c>
      <c r="F210" s="39" t="s">
        <v>263</v>
      </c>
      <c r="G210" s="40">
        <v>223.5</v>
      </c>
      <c r="H210" s="41">
        <v>3251.2800000000002</v>
      </c>
      <c r="I210" s="42">
        <f>ROUND(G210*H210,P4)</f>
        <v>0</v>
      </c>
      <c r="J210" s="39" t="s">
        <v>121</v>
      </c>
      <c r="O210" s="43">
        <f>I210*0.21</f>
        <v>0</v>
      </c>
      <c r="P210">
        <v>3</v>
      </c>
    </row>
    <row r="211">
      <c r="A211" s="36" t="s">
        <v>122</v>
      </c>
      <c r="B211" s="44"/>
      <c r="C211" s="45"/>
      <c r="D211" s="45"/>
      <c r="E211" s="38" t="s">
        <v>1231</v>
      </c>
      <c r="F211" s="45"/>
      <c r="G211" s="45"/>
      <c r="H211" s="45"/>
      <c r="I211" s="45"/>
      <c r="J211" s="47"/>
    </row>
    <row r="212">
      <c r="A212" s="36" t="s">
        <v>123</v>
      </c>
      <c r="B212" s="44"/>
      <c r="C212" s="45"/>
      <c r="D212" s="45"/>
      <c r="E212" s="48" t="s">
        <v>1232</v>
      </c>
      <c r="F212" s="45"/>
      <c r="G212" s="45"/>
      <c r="H212" s="45"/>
      <c r="I212" s="45"/>
      <c r="J212" s="47"/>
    </row>
    <row r="213" ht="273.6">
      <c r="A213" s="36" t="s">
        <v>125</v>
      </c>
      <c r="B213" s="44"/>
      <c r="C213" s="45"/>
      <c r="D213" s="45"/>
      <c r="E213" s="38" t="s">
        <v>451</v>
      </c>
      <c r="F213" s="45"/>
      <c r="G213" s="45"/>
      <c r="H213" s="45"/>
      <c r="I213" s="45"/>
      <c r="J213" s="47"/>
    </row>
    <row r="214">
      <c r="A214" s="36" t="s">
        <v>116</v>
      </c>
      <c r="B214" s="36">
        <v>51</v>
      </c>
      <c r="C214" s="37" t="s">
        <v>1233</v>
      </c>
      <c r="D214" s="36" t="s">
        <v>118</v>
      </c>
      <c r="E214" s="38" t="s">
        <v>1234</v>
      </c>
      <c r="F214" s="39" t="s">
        <v>263</v>
      </c>
      <c r="G214" s="40">
        <v>670.5</v>
      </c>
      <c r="H214" s="41">
        <v>5300</v>
      </c>
      <c r="I214" s="42">
        <f>ROUND(G214*H214,P4)</f>
        <v>0</v>
      </c>
      <c r="J214" s="36"/>
      <c r="O214" s="43">
        <f>I214*0.21</f>
        <v>0</v>
      </c>
      <c r="P214">
        <v>3</v>
      </c>
    </row>
    <row r="215" ht="28.8">
      <c r="A215" s="36" t="s">
        <v>122</v>
      </c>
      <c r="B215" s="44"/>
      <c r="C215" s="45"/>
      <c r="D215" s="45"/>
      <c r="E215" s="38" t="s">
        <v>1235</v>
      </c>
      <c r="F215" s="45"/>
      <c r="G215" s="45"/>
      <c r="H215" s="45"/>
      <c r="I215" s="45"/>
      <c r="J215" s="47"/>
    </row>
    <row r="216">
      <c r="A216" s="36" t="s">
        <v>123</v>
      </c>
      <c r="B216" s="44"/>
      <c r="C216" s="45"/>
      <c r="D216" s="45"/>
      <c r="E216" s="48" t="s">
        <v>1236</v>
      </c>
      <c r="F216" s="45"/>
      <c r="G216" s="45"/>
      <c r="H216" s="45"/>
      <c r="I216" s="45"/>
      <c r="J216" s="47"/>
    </row>
    <row r="217" ht="345.6">
      <c r="A217" s="36" t="s">
        <v>125</v>
      </c>
      <c r="B217" s="44"/>
      <c r="C217" s="45"/>
      <c r="D217" s="45"/>
      <c r="E217" s="38" t="s">
        <v>1228</v>
      </c>
      <c r="F217" s="45"/>
      <c r="G217" s="45"/>
      <c r="H217" s="45"/>
      <c r="I217" s="45"/>
      <c r="J217" s="47"/>
    </row>
    <row r="218">
      <c r="A218" s="30" t="s">
        <v>113</v>
      </c>
      <c r="B218" s="31"/>
      <c r="C218" s="32" t="s">
        <v>302</v>
      </c>
      <c r="D218" s="33"/>
      <c r="E218" s="30" t="s">
        <v>303</v>
      </c>
      <c r="F218" s="33"/>
      <c r="G218" s="33"/>
      <c r="H218" s="33"/>
      <c r="I218" s="34">
        <f>SUMIFS(I219:I285,A219:A285,"P")</f>
        <v>0</v>
      </c>
      <c r="J218" s="35"/>
    </row>
    <row r="219">
      <c r="A219" s="36" t="s">
        <v>116</v>
      </c>
      <c r="B219" s="36">
        <v>52</v>
      </c>
      <c r="C219" s="37" t="s">
        <v>1237</v>
      </c>
      <c r="D219" s="36" t="s">
        <v>118</v>
      </c>
      <c r="E219" s="38" t="s">
        <v>1238</v>
      </c>
      <c r="F219" s="39" t="s">
        <v>187</v>
      </c>
      <c r="G219" s="40">
        <v>28.5</v>
      </c>
      <c r="H219" s="41">
        <v>5303.6000000000004</v>
      </c>
      <c r="I219" s="42">
        <f>ROUND(G219*H219,P4)</f>
        <v>0</v>
      </c>
      <c r="J219" s="39" t="s">
        <v>121</v>
      </c>
      <c r="O219" s="43">
        <f>I219*0.21</f>
        <v>0</v>
      </c>
      <c r="P219">
        <v>3</v>
      </c>
    </row>
    <row r="220">
      <c r="A220" s="36" t="s">
        <v>122</v>
      </c>
      <c r="B220" s="44"/>
      <c r="C220" s="45"/>
      <c r="D220" s="45"/>
      <c r="E220" s="38" t="s">
        <v>1239</v>
      </c>
      <c r="F220" s="45"/>
      <c r="G220" s="45"/>
      <c r="H220" s="45"/>
      <c r="I220" s="45"/>
      <c r="J220" s="47"/>
    </row>
    <row r="221" ht="43.2">
      <c r="A221" s="36" t="s">
        <v>123</v>
      </c>
      <c r="B221" s="44"/>
      <c r="C221" s="45"/>
      <c r="D221" s="45"/>
      <c r="E221" s="48" t="s">
        <v>1240</v>
      </c>
      <c r="F221" s="45"/>
      <c r="G221" s="45"/>
      <c r="H221" s="45"/>
      <c r="I221" s="45"/>
      <c r="J221" s="47"/>
    </row>
    <row r="222" ht="409.5">
      <c r="A222" s="36" t="s">
        <v>125</v>
      </c>
      <c r="B222" s="44"/>
      <c r="C222" s="45"/>
      <c r="D222" s="45"/>
      <c r="E222" s="38" t="s">
        <v>311</v>
      </c>
      <c r="F222" s="45"/>
      <c r="G222" s="45"/>
      <c r="H222" s="45"/>
      <c r="I222" s="45"/>
      <c r="J222" s="47"/>
    </row>
    <row r="223">
      <c r="A223" s="36" t="s">
        <v>116</v>
      </c>
      <c r="B223" s="36">
        <v>53</v>
      </c>
      <c r="C223" s="37" t="s">
        <v>1241</v>
      </c>
      <c r="D223" s="36" t="s">
        <v>118</v>
      </c>
      <c r="E223" s="38" t="s">
        <v>1242</v>
      </c>
      <c r="F223" s="39" t="s">
        <v>445</v>
      </c>
      <c r="G223" s="40">
        <v>3.8479999999999999</v>
      </c>
      <c r="H223" s="41">
        <v>40901.849999999999</v>
      </c>
      <c r="I223" s="42">
        <f>ROUND(G223*H223,P4)</f>
        <v>0</v>
      </c>
      <c r="J223" s="39" t="s">
        <v>121</v>
      </c>
      <c r="O223" s="43">
        <f>I223*0.21</f>
        <v>0</v>
      </c>
      <c r="P223">
        <v>3</v>
      </c>
    </row>
    <row r="224">
      <c r="A224" s="36" t="s">
        <v>122</v>
      </c>
      <c r="B224" s="44"/>
      <c r="C224" s="45"/>
      <c r="D224" s="45"/>
      <c r="E224" s="46" t="s">
        <v>118</v>
      </c>
      <c r="F224" s="45"/>
      <c r="G224" s="45"/>
      <c r="H224" s="45"/>
      <c r="I224" s="45"/>
      <c r="J224" s="47"/>
    </row>
    <row r="225">
      <c r="A225" s="36" t="s">
        <v>123</v>
      </c>
      <c r="B225" s="44"/>
      <c r="C225" s="45"/>
      <c r="D225" s="45"/>
      <c r="E225" s="48" t="s">
        <v>1243</v>
      </c>
      <c r="F225" s="45"/>
      <c r="G225" s="45"/>
      <c r="H225" s="45"/>
      <c r="I225" s="45"/>
      <c r="J225" s="47"/>
    </row>
    <row r="226" ht="302.4">
      <c r="A226" s="36" t="s">
        <v>125</v>
      </c>
      <c r="B226" s="44"/>
      <c r="C226" s="45"/>
      <c r="D226" s="45"/>
      <c r="E226" s="38" t="s">
        <v>447</v>
      </c>
      <c r="F226" s="45"/>
      <c r="G226" s="45"/>
      <c r="H226" s="45"/>
      <c r="I226" s="45"/>
      <c r="J226" s="47"/>
    </row>
    <row r="227">
      <c r="A227" s="36" t="s">
        <v>116</v>
      </c>
      <c r="B227" s="36">
        <v>54</v>
      </c>
      <c r="C227" s="37" t="s">
        <v>1244</v>
      </c>
      <c r="D227" s="36" t="s">
        <v>118</v>
      </c>
      <c r="E227" s="38" t="s">
        <v>1245</v>
      </c>
      <c r="F227" s="39" t="s">
        <v>187</v>
      </c>
      <c r="G227" s="40">
        <v>2443.9299999999998</v>
      </c>
      <c r="H227" s="41">
        <v>16571.66</v>
      </c>
      <c r="I227" s="42">
        <f>ROUND(G227*H227,P4)</f>
        <v>0</v>
      </c>
      <c r="J227" s="39" t="s">
        <v>121</v>
      </c>
      <c r="O227" s="43">
        <f>I227*0.21</f>
        <v>0</v>
      </c>
      <c r="P227">
        <v>3</v>
      </c>
    </row>
    <row r="228">
      <c r="A228" s="36" t="s">
        <v>122</v>
      </c>
      <c r="B228" s="44"/>
      <c r="C228" s="45"/>
      <c r="D228" s="45"/>
      <c r="E228" s="38" t="s">
        <v>1246</v>
      </c>
      <c r="F228" s="45"/>
      <c r="G228" s="45"/>
      <c r="H228" s="45"/>
      <c r="I228" s="45"/>
      <c r="J228" s="47"/>
    </row>
    <row r="229" ht="144">
      <c r="A229" s="36" t="s">
        <v>123</v>
      </c>
      <c r="B229" s="44"/>
      <c r="C229" s="45"/>
      <c r="D229" s="45"/>
      <c r="E229" s="48" t="s">
        <v>1247</v>
      </c>
      <c r="F229" s="45"/>
      <c r="G229" s="45"/>
      <c r="H229" s="45"/>
      <c r="I229" s="45"/>
      <c r="J229" s="47"/>
    </row>
    <row r="230" ht="409.5">
      <c r="A230" s="36" t="s">
        <v>125</v>
      </c>
      <c r="B230" s="44"/>
      <c r="C230" s="45"/>
      <c r="D230" s="45"/>
      <c r="E230" s="38" t="s">
        <v>311</v>
      </c>
      <c r="F230" s="45"/>
      <c r="G230" s="45"/>
      <c r="H230" s="45"/>
      <c r="I230" s="45"/>
      <c r="J230" s="47"/>
    </row>
    <row r="231">
      <c r="A231" s="36" t="s">
        <v>116</v>
      </c>
      <c r="B231" s="36">
        <v>55</v>
      </c>
      <c r="C231" s="37" t="s">
        <v>1248</v>
      </c>
      <c r="D231" s="36" t="s">
        <v>118</v>
      </c>
      <c r="E231" s="38" t="s">
        <v>1249</v>
      </c>
      <c r="F231" s="39" t="s">
        <v>445</v>
      </c>
      <c r="G231" s="40">
        <v>400.565</v>
      </c>
      <c r="H231" s="41">
        <v>41542.169999999998</v>
      </c>
      <c r="I231" s="42">
        <f>ROUND(G231*H231,P4)</f>
        <v>0</v>
      </c>
      <c r="J231" s="39" t="s">
        <v>121</v>
      </c>
      <c r="O231" s="43">
        <f>I231*0.21</f>
        <v>0</v>
      </c>
      <c r="P231">
        <v>3</v>
      </c>
    </row>
    <row r="232">
      <c r="A232" s="36" t="s">
        <v>122</v>
      </c>
      <c r="B232" s="44"/>
      <c r="C232" s="45"/>
      <c r="D232" s="45"/>
      <c r="E232" s="46" t="s">
        <v>118</v>
      </c>
      <c r="F232" s="45"/>
      <c r="G232" s="45"/>
      <c r="H232" s="45"/>
      <c r="I232" s="45"/>
      <c r="J232" s="47"/>
    </row>
    <row r="233" ht="57.6">
      <c r="A233" s="36" t="s">
        <v>123</v>
      </c>
      <c r="B233" s="44"/>
      <c r="C233" s="45"/>
      <c r="D233" s="45"/>
      <c r="E233" s="48" t="s">
        <v>1250</v>
      </c>
      <c r="F233" s="45"/>
      <c r="G233" s="45"/>
      <c r="H233" s="45"/>
      <c r="I233" s="45"/>
      <c r="J233" s="47"/>
    </row>
    <row r="234" ht="302.4">
      <c r="A234" s="36" t="s">
        <v>125</v>
      </c>
      <c r="B234" s="44"/>
      <c r="C234" s="45"/>
      <c r="D234" s="45"/>
      <c r="E234" s="38" t="s">
        <v>1251</v>
      </c>
      <c r="F234" s="45"/>
      <c r="G234" s="45"/>
      <c r="H234" s="45"/>
      <c r="I234" s="45"/>
      <c r="J234" s="47"/>
    </row>
    <row r="235">
      <c r="A235" s="36" t="s">
        <v>116</v>
      </c>
      <c r="B235" s="36">
        <v>56</v>
      </c>
      <c r="C235" s="37" t="s">
        <v>1252</v>
      </c>
      <c r="D235" s="36" t="s">
        <v>118</v>
      </c>
      <c r="E235" s="38" t="s">
        <v>1253</v>
      </c>
      <c r="F235" s="39" t="s">
        <v>445</v>
      </c>
      <c r="G235" s="40">
        <v>72.426000000000002</v>
      </c>
      <c r="H235" s="41">
        <v>121314.49000000001</v>
      </c>
      <c r="I235" s="42">
        <f>ROUND(G235*H235,P4)</f>
        <v>0</v>
      </c>
      <c r="J235" s="39" t="s">
        <v>121</v>
      </c>
      <c r="O235" s="43">
        <f>I235*0.21</f>
        <v>0</v>
      </c>
      <c r="P235">
        <v>3</v>
      </c>
    </row>
    <row r="236">
      <c r="A236" s="36" t="s">
        <v>122</v>
      </c>
      <c r="B236" s="44"/>
      <c r="C236" s="45"/>
      <c r="D236" s="45"/>
      <c r="E236" s="46" t="s">
        <v>118</v>
      </c>
      <c r="F236" s="45"/>
      <c r="G236" s="45"/>
      <c r="H236" s="45"/>
      <c r="I236" s="45"/>
      <c r="J236" s="47"/>
    </row>
    <row r="237">
      <c r="A237" s="36" t="s">
        <v>123</v>
      </c>
      <c r="B237" s="44"/>
      <c r="C237" s="45"/>
      <c r="D237" s="45"/>
      <c r="E237" s="48" t="s">
        <v>1254</v>
      </c>
      <c r="F237" s="45"/>
      <c r="G237" s="45"/>
      <c r="H237" s="45"/>
      <c r="I237" s="45"/>
      <c r="J237" s="47"/>
    </row>
    <row r="238" ht="316.8">
      <c r="A238" s="36" t="s">
        <v>125</v>
      </c>
      <c r="B238" s="44"/>
      <c r="C238" s="45"/>
      <c r="D238" s="45"/>
      <c r="E238" s="38" t="s">
        <v>1255</v>
      </c>
      <c r="F238" s="45"/>
      <c r="G238" s="45"/>
      <c r="H238" s="45"/>
      <c r="I238" s="45"/>
      <c r="J238" s="47"/>
    </row>
    <row r="239">
      <c r="A239" s="36" t="s">
        <v>116</v>
      </c>
      <c r="B239" s="36">
        <v>57</v>
      </c>
      <c r="C239" s="37" t="s">
        <v>1256</v>
      </c>
      <c r="D239" s="36" t="s">
        <v>118</v>
      </c>
      <c r="E239" s="38" t="s">
        <v>1257</v>
      </c>
      <c r="F239" s="39" t="s">
        <v>198</v>
      </c>
      <c r="G239" s="40">
        <v>23.699999999999999</v>
      </c>
      <c r="H239" s="41">
        <v>1892.8900000000001</v>
      </c>
      <c r="I239" s="42">
        <f>ROUND(G239*H239,P4)</f>
        <v>0</v>
      </c>
      <c r="J239" s="39" t="s">
        <v>121</v>
      </c>
      <c r="O239" s="43">
        <f>I239*0.21</f>
        <v>0</v>
      </c>
      <c r="P239">
        <v>3</v>
      </c>
    </row>
    <row r="240">
      <c r="A240" s="36" t="s">
        <v>122</v>
      </c>
      <c r="B240" s="44"/>
      <c r="C240" s="45"/>
      <c r="D240" s="45"/>
      <c r="E240" s="38" t="s">
        <v>1258</v>
      </c>
      <c r="F240" s="45"/>
      <c r="G240" s="45"/>
      <c r="H240" s="45"/>
      <c r="I240" s="45"/>
      <c r="J240" s="47"/>
    </row>
    <row r="241">
      <c r="A241" s="36" t="s">
        <v>123</v>
      </c>
      <c r="B241" s="44"/>
      <c r="C241" s="45"/>
      <c r="D241" s="45"/>
      <c r="E241" s="48" t="s">
        <v>1259</v>
      </c>
      <c r="F241" s="45"/>
      <c r="G241" s="45"/>
      <c r="H241" s="45"/>
      <c r="I241" s="45"/>
      <c r="J241" s="47"/>
    </row>
    <row r="242" ht="72">
      <c r="A242" s="36" t="s">
        <v>125</v>
      </c>
      <c r="B242" s="44"/>
      <c r="C242" s="45"/>
      <c r="D242" s="45"/>
      <c r="E242" s="38" t="s">
        <v>1260</v>
      </c>
      <c r="F242" s="45"/>
      <c r="G242" s="45"/>
      <c r="H242" s="45"/>
      <c r="I242" s="45"/>
      <c r="J242" s="47"/>
    </row>
    <row r="243">
      <c r="A243" s="36" t="s">
        <v>116</v>
      </c>
      <c r="B243" s="36">
        <v>58</v>
      </c>
      <c r="C243" s="37" t="s">
        <v>1261</v>
      </c>
      <c r="D243" s="36" t="s">
        <v>118</v>
      </c>
      <c r="E243" s="38" t="s">
        <v>1262</v>
      </c>
      <c r="F243" s="39" t="s">
        <v>176</v>
      </c>
      <c r="G243" s="40">
        <v>2</v>
      </c>
      <c r="H243" s="41">
        <v>121782.02</v>
      </c>
      <c r="I243" s="42">
        <f>ROUND(G243*H243,P4)</f>
        <v>0</v>
      </c>
      <c r="J243" s="39" t="s">
        <v>121</v>
      </c>
      <c r="O243" s="43">
        <f>I243*0.21</f>
        <v>0</v>
      </c>
      <c r="P243">
        <v>3</v>
      </c>
    </row>
    <row r="244" ht="28.8">
      <c r="A244" s="36" t="s">
        <v>122</v>
      </c>
      <c r="B244" s="44"/>
      <c r="C244" s="45"/>
      <c r="D244" s="45"/>
      <c r="E244" s="38" t="s">
        <v>1263</v>
      </c>
      <c r="F244" s="45"/>
      <c r="G244" s="45"/>
      <c r="H244" s="45"/>
      <c r="I244" s="45"/>
      <c r="J244" s="47"/>
    </row>
    <row r="245" ht="288">
      <c r="A245" s="36" t="s">
        <v>125</v>
      </c>
      <c r="B245" s="44"/>
      <c r="C245" s="45"/>
      <c r="D245" s="45"/>
      <c r="E245" s="38" t="s">
        <v>1264</v>
      </c>
      <c r="F245" s="45"/>
      <c r="G245" s="45"/>
      <c r="H245" s="45"/>
      <c r="I245" s="45"/>
      <c r="J245" s="47"/>
    </row>
    <row r="246">
      <c r="A246" s="36" t="s">
        <v>116</v>
      </c>
      <c r="B246" s="36">
        <v>59</v>
      </c>
      <c r="C246" s="37" t="s">
        <v>1265</v>
      </c>
      <c r="D246" s="36" t="s">
        <v>118</v>
      </c>
      <c r="E246" s="38" t="s">
        <v>1266</v>
      </c>
      <c r="F246" s="39" t="s">
        <v>176</v>
      </c>
      <c r="G246" s="40">
        <v>2</v>
      </c>
      <c r="H246" s="41">
        <v>178281.53</v>
      </c>
      <c r="I246" s="42">
        <f>ROUND(G246*H246,P4)</f>
        <v>0</v>
      </c>
      <c r="J246" s="39" t="s">
        <v>121</v>
      </c>
      <c r="O246" s="43">
        <f>I246*0.21</f>
        <v>0</v>
      </c>
      <c r="P246">
        <v>3</v>
      </c>
    </row>
    <row r="247" ht="28.8">
      <c r="A247" s="36" t="s">
        <v>122</v>
      </c>
      <c r="B247" s="44"/>
      <c r="C247" s="45"/>
      <c r="D247" s="45"/>
      <c r="E247" s="38" t="s">
        <v>1267</v>
      </c>
      <c r="F247" s="45"/>
      <c r="G247" s="45"/>
      <c r="H247" s="45"/>
      <c r="I247" s="45"/>
      <c r="J247" s="47"/>
    </row>
    <row r="248" ht="288">
      <c r="A248" s="36" t="s">
        <v>125</v>
      </c>
      <c r="B248" s="44"/>
      <c r="C248" s="45"/>
      <c r="D248" s="45"/>
      <c r="E248" s="38" t="s">
        <v>1264</v>
      </c>
      <c r="F248" s="45"/>
      <c r="G248" s="45"/>
      <c r="H248" s="45"/>
      <c r="I248" s="45"/>
      <c r="J248" s="47"/>
    </row>
    <row r="249">
      <c r="A249" s="36" t="s">
        <v>116</v>
      </c>
      <c r="B249" s="36">
        <v>60</v>
      </c>
      <c r="C249" s="37" t="s">
        <v>1268</v>
      </c>
      <c r="D249" s="36" t="s">
        <v>118</v>
      </c>
      <c r="E249" s="38" t="s">
        <v>1269</v>
      </c>
      <c r="F249" s="39" t="s">
        <v>176</v>
      </c>
      <c r="G249" s="40">
        <v>12</v>
      </c>
      <c r="H249" s="41">
        <v>191652.64000000001</v>
      </c>
      <c r="I249" s="42">
        <f>ROUND(G249*H249,P4)</f>
        <v>0</v>
      </c>
      <c r="J249" s="39" t="s">
        <v>121</v>
      </c>
      <c r="O249" s="43">
        <f>I249*0.21</f>
        <v>0</v>
      </c>
      <c r="P249">
        <v>3</v>
      </c>
    </row>
    <row r="250" ht="28.8">
      <c r="A250" s="36" t="s">
        <v>122</v>
      </c>
      <c r="B250" s="44"/>
      <c r="C250" s="45"/>
      <c r="D250" s="45"/>
      <c r="E250" s="38" t="s">
        <v>1270</v>
      </c>
      <c r="F250" s="45"/>
      <c r="G250" s="45"/>
      <c r="H250" s="45"/>
      <c r="I250" s="45"/>
      <c r="J250" s="47"/>
    </row>
    <row r="251" ht="288">
      <c r="A251" s="36" t="s">
        <v>125</v>
      </c>
      <c r="B251" s="44"/>
      <c r="C251" s="45"/>
      <c r="D251" s="45"/>
      <c r="E251" s="38" t="s">
        <v>1264</v>
      </c>
      <c r="F251" s="45"/>
      <c r="G251" s="45"/>
      <c r="H251" s="45"/>
      <c r="I251" s="45"/>
      <c r="J251" s="47"/>
    </row>
    <row r="252">
      <c r="A252" s="36" t="s">
        <v>116</v>
      </c>
      <c r="B252" s="36">
        <v>61</v>
      </c>
      <c r="C252" s="37" t="s">
        <v>1271</v>
      </c>
      <c r="D252" s="36" t="s">
        <v>118</v>
      </c>
      <c r="E252" s="38" t="s">
        <v>1272</v>
      </c>
      <c r="F252" s="39" t="s">
        <v>176</v>
      </c>
      <c r="G252" s="40">
        <v>13</v>
      </c>
      <c r="H252" s="41">
        <v>271879.33000000002</v>
      </c>
      <c r="I252" s="42">
        <f>ROUND(G252*H252,P4)</f>
        <v>0</v>
      </c>
      <c r="J252" s="39" t="s">
        <v>121</v>
      </c>
      <c r="O252" s="43">
        <f>I252*0.21</f>
        <v>0</v>
      </c>
      <c r="P252">
        <v>3</v>
      </c>
    </row>
    <row r="253" ht="43.2">
      <c r="A253" s="36" t="s">
        <v>122</v>
      </c>
      <c r="B253" s="44"/>
      <c r="C253" s="45"/>
      <c r="D253" s="45"/>
      <c r="E253" s="38" t="s">
        <v>1273</v>
      </c>
      <c r="F253" s="45"/>
      <c r="G253" s="45"/>
      <c r="H253" s="45"/>
      <c r="I253" s="45"/>
      <c r="J253" s="47"/>
    </row>
    <row r="254" ht="288">
      <c r="A254" s="36" t="s">
        <v>125</v>
      </c>
      <c r="B254" s="44"/>
      <c r="C254" s="45"/>
      <c r="D254" s="45"/>
      <c r="E254" s="38" t="s">
        <v>1264</v>
      </c>
      <c r="F254" s="45"/>
      <c r="G254" s="45"/>
      <c r="H254" s="45"/>
      <c r="I254" s="45"/>
      <c r="J254" s="47"/>
    </row>
    <row r="255">
      <c r="A255" s="36" t="s">
        <v>116</v>
      </c>
      <c r="B255" s="36">
        <v>62</v>
      </c>
      <c r="C255" s="37" t="s">
        <v>1274</v>
      </c>
      <c r="D255" s="36" t="s">
        <v>118</v>
      </c>
      <c r="E255" s="38" t="s">
        <v>1275</v>
      </c>
      <c r="F255" s="39" t="s">
        <v>176</v>
      </c>
      <c r="G255" s="40">
        <v>1</v>
      </c>
      <c r="H255" s="41">
        <v>153243.45999999999</v>
      </c>
      <c r="I255" s="42">
        <f>ROUND(G255*H255,P4)</f>
        <v>0</v>
      </c>
      <c r="J255" s="39" t="s">
        <v>121</v>
      </c>
      <c r="O255" s="43">
        <f>I255*0.21</f>
        <v>0</v>
      </c>
      <c r="P255">
        <v>3</v>
      </c>
    </row>
    <row r="256" ht="28.8">
      <c r="A256" s="36" t="s">
        <v>122</v>
      </c>
      <c r="B256" s="44"/>
      <c r="C256" s="45"/>
      <c r="D256" s="45"/>
      <c r="E256" s="38" t="s">
        <v>1276</v>
      </c>
      <c r="F256" s="45"/>
      <c r="G256" s="45"/>
      <c r="H256" s="45"/>
      <c r="I256" s="45"/>
      <c r="J256" s="47"/>
    </row>
    <row r="257" ht="288">
      <c r="A257" s="36" t="s">
        <v>125</v>
      </c>
      <c r="B257" s="44"/>
      <c r="C257" s="45"/>
      <c r="D257" s="45"/>
      <c r="E257" s="38" t="s">
        <v>1264</v>
      </c>
      <c r="F257" s="45"/>
      <c r="G257" s="45"/>
      <c r="H257" s="45"/>
      <c r="I257" s="45"/>
      <c r="J257" s="47"/>
    </row>
    <row r="258">
      <c r="A258" s="36" t="s">
        <v>116</v>
      </c>
      <c r="B258" s="36">
        <v>63</v>
      </c>
      <c r="C258" s="37" t="s">
        <v>1277</v>
      </c>
      <c r="D258" s="36" t="s">
        <v>118</v>
      </c>
      <c r="E258" s="38" t="s">
        <v>1278</v>
      </c>
      <c r="F258" s="39" t="s">
        <v>187</v>
      </c>
      <c r="G258" s="40">
        <v>3.1589999999999998</v>
      </c>
      <c r="H258" s="41">
        <v>27301.549999999999</v>
      </c>
      <c r="I258" s="42">
        <f>ROUND(G258*H258,P4)</f>
        <v>0</v>
      </c>
      <c r="J258" s="39" t="s">
        <v>121</v>
      </c>
      <c r="O258" s="43">
        <f>I258*0.21</f>
        <v>0</v>
      </c>
      <c r="P258">
        <v>3</v>
      </c>
    </row>
    <row r="259" ht="28.8">
      <c r="A259" s="36" t="s">
        <v>122</v>
      </c>
      <c r="B259" s="44"/>
      <c r="C259" s="45"/>
      <c r="D259" s="45"/>
      <c r="E259" s="38" t="s">
        <v>1279</v>
      </c>
      <c r="F259" s="45"/>
      <c r="G259" s="45"/>
      <c r="H259" s="45"/>
      <c r="I259" s="45"/>
      <c r="J259" s="47"/>
    </row>
    <row r="260">
      <c r="A260" s="36" t="s">
        <v>123</v>
      </c>
      <c r="B260" s="44"/>
      <c r="C260" s="45"/>
      <c r="D260" s="45"/>
      <c r="E260" s="48" t="s">
        <v>1280</v>
      </c>
      <c r="F260" s="45"/>
      <c r="G260" s="45"/>
      <c r="H260" s="45"/>
      <c r="I260" s="45"/>
      <c r="J260" s="47"/>
    </row>
    <row r="261" ht="273.6">
      <c r="A261" s="36" t="s">
        <v>125</v>
      </c>
      <c r="B261" s="44"/>
      <c r="C261" s="45"/>
      <c r="D261" s="45"/>
      <c r="E261" s="38" t="s">
        <v>451</v>
      </c>
      <c r="F261" s="45"/>
      <c r="G261" s="45"/>
      <c r="H261" s="45"/>
      <c r="I261" s="45"/>
      <c r="J261" s="47"/>
    </row>
    <row r="262">
      <c r="A262" s="36" t="s">
        <v>116</v>
      </c>
      <c r="B262" s="36">
        <v>64</v>
      </c>
      <c r="C262" s="37" t="s">
        <v>1281</v>
      </c>
      <c r="D262" s="36" t="s">
        <v>118</v>
      </c>
      <c r="E262" s="38" t="s">
        <v>1282</v>
      </c>
      <c r="F262" s="39" t="s">
        <v>187</v>
      </c>
      <c r="G262" s="40">
        <v>100.511</v>
      </c>
      <c r="H262" s="41">
        <v>4141.4399999999996</v>
      </c>
      <c r="I262" s="42">
        <f>ROUND(G262*H262,P4)</f>
        <v>0</v>
      </c>
      <c r="J262" s="39" t="s">
        <v>121</v>
      </c>
      <c r="O262" s="43">
        <f>I262*0.21</f>
        <v>0</v>
      </c>
      <c r="P262">
        <v>3</v>
      </c>
    </row>
    <row r="263">
      <c r="A263" s="36" t="s">
        <v>122</v>
      </c>
      <c r="B263" s="44"/>
      <c r="C263" s="45"/>
      <c r="D263" s="45"/>
      <c r="E263" s="38" t="s">
        <v>1283</v>
      </c>
      <c r="F263" s="45"/>
      <c r="G263" s="45"/>
      <c r="H263" s="45"/>
      <c r="I263" s="45"/>
      <c r="J263" s="47"/>
    </row>
    <row r="264" ht="129.6">
      <c r="A264" s="36" t="s">
        <v>123</v>
      </c>
      <c r="B264" s="44"/>
      <c r="C264" s="45"/>
      <c r="D264" s="45"/>
      <c r="E264" s="48" t="s">
        <v>1284</v>
      </c>
      <c r="F264" s="45"/>
      <c r="G264" s="45"/>
      <c r="H264" s="45"/>
      <c r="I264" s="45"/>
      <c r="J264" s="47"/>
    </row>
    <row r="265" ht="409.5">
      <c r="A265" s="36" t="s">
        <v>125</v>
      </c>
      <c r="B265" s="44"/>
      <c r="C265" s="45"/>
      <c r="D265" s="45"/>
      <c r="E265" s="38" t="s">
        <v>311</v>
      </c>
      <c r="F265" s="45"/>
      <c r="G265" s="45"/>
      <c r="H265" s="45"/>
      <c r="I265" s="45"/>
      <c r="J265" s="47"/>
    </row>
    <row r="266">
      <c r="A266" s="36" t="s">
        <v>116</v>
      </c>
      <c r="B266" s="36">
        <v>65</v>
      </c>
      <c r="C266" s="37" t="s">
        <v>308</v>
      </c>
      <c r="D266" s="36" t="s">
        <v>118</v>
      </c>
      <c r="E266" s="38" t="s">
        <v>309</v>
      </c>
      <c r="F266" s="39" t="s">
        <v>187</v>
      </c>
      <c r="G266" s="40">
        <v>3.6000000000000001</v>
      </c>
      <c r="H266" s="41">
        <v>4800.1300000000001</v>
      </c>
      <c r="I266" s="42">
        <f>ROUND(G266*H266,P4)</f>
        <v>0</v>
      </c>
      <c r="J266" s="39" t="s">
        <v>121</v>
      </c>
      <c r="O266" s="43">
        <f>I266*0.21</f>
        <v>0</v>
      </c>
      <c r="P266">
        <v>3</v>
      </c>
    </row>
    <row r="267" ht="28.8">
      <c r="A267" s="36" t="s">
        <v>122</v>
      </c>
      <c r="B267" s="44"/>
      <c r="C267" s="45"/>
      <c r="D267" s="45"/>
      <c r="E267" s="38" t="s">
        <v>1285</v>
      </c>
      <c r="F267" s="45"/>
      <c r="G267" s="45"/>
      <c r="H267" s="45"/>
      <c r="I267" s="45"/>
      <c r="J267" s="47"/>
    </row>
    <row r="268">
      <c r="A268" s="36" t="s">
        <v>123</v>
      </c>
      <c r="B268" s="44"/>
      <c r="C268" s="45"/>
      <c r="D268" s="45"/>
      <c r="E268" s="48" t="s">
        <v>1286</v>
      </c>
      <c r="F268" s="45"/>
      <c r="G268" s="45"/>
      <c r="H268" s="45"/>
      <c r="I268" s="45"/>
      <c r="J268" s="47"/>
    </row>
    <row r="269" ht="409.5">
      <c r="A269" s="36" t="s">
        <v>125</v>
      </c>
      <c r="B269" s="44"/>
      <c r="C269" s="45"/>
      <c r="D269" s="45"/>
      <c r="E269" s="38" t="s">
        <v>311</v>
      </c>
      <c r="F269" s="45"/>
      <c r="G269" s="45"/>
      <c r="H269" s="45"/>
      <c r="I269" s="45"/>
      <c r="J269" s="47"/>
    </row>
    <row r="270">
      <c r="A270" s="36" t="s">
        <v>116</v>
      </c>
      <c r="B270" s="36">
        <v>66</v>
      </c>
      <c r="C270" s="37" t="s">
        <v>312</v>
      </c>
      <c r="D270" s="36" t="s">
        <v>118</v>
      </c>
      <c r="E270" s="38" t="s">
        <v>313</v>
      </c>
      <c r="F270" s="39" t="s">
        <v>187</v>
      </c>
      <c r="G270" s="40">
        <v>52.728000000000002</v>
      </c>
      <c r="H270" s="41">
        <v>4613.8500000000004</v>
      </c>
      <c r="I270" s="42">
        <f>ROUND(G270*H270,P4)</f>
        <v>0</v>
      </c>
      <c r="J270" s="39" t="s">
        <v>121</v>
      </c>
      <c r="O270" s="43">
        <f>I270*0.21</f>
        <v>0</v>
      </c>
      <c r="P270">
        <v>3</v>
      </c>
    </row>
    <row r="271">
      <c r="A271" s="36" t="s">
        <v>122</v>
      </c>
      <c r="B271" s="44"/>
      <c r="C271" s="45"/>
      <c r="D271" s="45"/>
      <c r="E271" s="38" t="s">
        <v>1287</v>
      </c>
      <c r="F271" s="45"/>
      <c r="G271" s="45"/>
      <c r="H271" s="45"/>
      <c r="I271" s="45"/>
      <c r="J271" s="47"/>
    </row>
    <row r="272" ht="43.2">
      <c r="A272" s="36" t="s">
        <v>123</v>
      </c>
      <c r="B272" s="44"/>
      <c r="C272" s="45"/>
      <c r="D272" s="45"/>
      <c r="E272" s="48" t="s">
        <v>1288</v>
      </c>
      <c r="F272" s="45"/>
      <c r="G272" s="45"/>
      <c r="H272" s="45"/>
      <c r="I272" s="45"/>
      <c r="J272" s="47"/>
    </row>
    <row r="273" ht="409.5">
      <c r="A273" s="36" t="s">
        <v>125</v>
      </c>
      <c r="B273" s="44"/>
      <c r="C273" s="45"/>
      <c r="D273" s="45"/>
      <c r="E273" s="38" t="s">
        <v>311</v>
      </c>
      <c r="F273" s="45"/>
      <c r="G273" s="45"/>
      <c r="H273" s="45"/>
      <c r="I273" s="45"/>
      <c r="J273" s="47"/>
    </row>
    <row r="274" ht="28.8">
      <c r="A274" s="36" t="s">
        <v>116</v>
      </c>
      <c r="B274" s="36">
        <v>67</v>
      </c>
      <c r="C274" s="37" t="s">
        <v>1289</v>
      </c>
      <c r="D274" s="36" t="s">
        <v>118</v>
      </c>
      <c r="E274" s="38" t="s">
        <v>1290</v>
      </c>
      <c r="F274" s="39" t="s">
        <v>187</v>
      </c>
      <c r="G274" s="40">
        <v>93.366</v>
      </c>
      <c r="H274" s="41">
        <v>1280.1300000000001</v>
      </c>
      <c r="I274" s="42">
        <f>ROUND(G274*H274,P4)</f>
        <v>0</v>
      </c>
      <c r="J274" s="39" t="s">
        <v>121</v>
      </c>
      <c r="O274" s="43">
        <f>I274*0.21</f>
        <v>0</v>
      </c>
      <c r="P274">
        <v>3</v>
      </c>
    </row>
    <row r="275" ht="28.8">
      <c r="A275" s="36" t="s">
        <v>122</v>
      </c>
      <c r="B275" s="44"/>
      <c r="C275" s="45"/>
      <c r="D275" s="45"/>
      <c r="E275" s="38" t="s">
        <v>1291</v>
      </c>
      <c r="F275" s="45"/>
      <c r="G275" s="45"/>
      <c r="H275" s="45"/>
      <c r="I275" s="45"/>
      <c r="J275" s="47"/>
    </row>
    <row r="276" ht="43.2">
      <c r="A276" s="36" t="s">
        <v>123</v>
      </c>
      <c r="B276" s="44"/>
      <c r="C276" s="45"/>
      <c r="D276" s="45"/>
      <c r="E276" s="48" t="s">
        <v>1292</v>
      </c>
      <c r="F276" s="45"/>
      <c r="G276" s="45"/>
      <c r="H276" s="45"/>
      <c r="I276" s="45"/>
      <c r="J276" s="47"/>
    </row>
    <row r="277" ht="57.6">
      <c r="A277" s="36" t="s">
        <v>125</v>
      </c>
      <c r="B277" s="44"/>
      <c r="C277" s="45"/>
      <c r="D277" s="45"/>
      <c r="E277" s="38" t="s">
        <v>318</v>
      </c>
      <c r="F277" s="45"/>
      <c r="G277" s="45"/>
      <c r="H277" s="45"/>
      <c r="I277" s="45"/>
      <c r="J277" s="47"/>
    </row>
    <row r="278">
      <c r="A278" s="36" t="s">
        <v>116</v>
      </c>
      <c r="B278" s="36">
        <v>68</v>
      </c>
      <c r="C278" s="37" t="s">
        <v>1293</v>
      </c>
      <c r="D278" s="36" t="s">
        <v>118</v>
      </c>
      <c r="E278" s="38" t="s">
        <v>1294</v>
      </c>
      <c r="F278" s="39" t="s">
        <v>187</v>
      </c>
      <c r="G278" s="40">
        <v>448.791</v>
      </c>
      <c r="H278" s="41">
        <v>1050.8800000000001</v>
      </c>
      <c r="I278" s="42">
        <f>ROUND(G278*H278,P4)</f>
        <v>0</v>
      </c>
      <c r="J278" s="39" t="s">
        <v>121</v>
      </c>
      <c r="O278" s="43">
        <f>I278*0.21</f>
        <v>0</v>
      </c>
      <c r="P278">
        <v>3</v>
      </c>
    </row>
    <row r="279" ht="28.8">
      <c r="A279" s="36" t="s">
        <v>122</v>
      </c>
      <c r="B279" s="44"/>
      <c r="C279" s="45"/>
      <c r="D279" s="45"/>
      <c r="E279" s="38" t="s">
        <v>1295</v>
      </c>
      <c r="F279" s="45"/>
      <c r="G279" s="45"/>
      <c r="H279" s="45"/>
      <c r="I279" s="45"/>
      <c r="J279" s="47"/>
    </row>
    <row r="280">
      <c r="A280" s="36" t="s">
        <v>123</v>
      </c>
      <c r="B280" s="44"/>
      <c r="C280" s="45"/>
      <c r="D280" s="45"/>
      <c r="E280" s="48" t="s">
        <v>1296</v>
      </c>
      <c r="F280" s="45"/>
      <c r="G280" s="45"/>
      <c r="H280" s="45"/>
      <c r="I280" s="45"/>
      <c r="J280" s="47"/>
    </row>
    <row r="281" ht="57.6">
      <c r="A281" s="36" t="s">
        <v>125</v>
      </c>
      <c r="B281" s="44"/>
      <c r="C281" s="45"/>
      <c r="D281" s="45"/>
      <c r="E281" s="38" t="s">
        <v>318</v>
      </c>
      <c r="F281" s="45"/>
      <c r="G281" s="45"/>
      <c r="H281" s="45"/>
      <c r="I281" s="45"/>
      <c r="J281" s="47"/>
    </row>
    <row r="282">
      <c r="A282" s="36" t="s">
        <v>116</v>
      </c>
      <c r="B282" s="36">
        <v>69</v>
      </c>
      <c r="C282" s="37" t="s">
        <v>322</v>
      </c>
      <c r="D282" s="36" t="s">
        <v>118</v>
      </c>
      <c r="E282" s="38" t="s">
        <v>323</v>
      </c>
      <c r="F282" s="39" t="s">
        <v>187</v>
      </c>
      <c r="G282" s="40">
        <v>64.814999999999998</v>
      </c>
      <c r="H282" s="41">
        <v>7016.9899999999998</v>
      </c>
      <c r="I282" s="42">
        <f>ROUND(G282*H282,P4)</f>
        <v>0</v>
      </c>
      <c r="J282" s="39" t="s">
        <v>121</v>
      </c>
      <c r="O282" s="43">
        <f>I282*0.21</f>
        <v>0</v>
      </c>
      <c r="P282">
        <v>3</v>
      </c>
    </row>
    <row r="283">
      <c r="A283" s="36" t="s">
        <v>122</v>
      </c>
      <c r="B283" s="44"/>
      <c r="C283" s="45"/>
      <c r="D283" s="45"/>
      <c r="E283" s="38" t="s">
        <v>1297</v>
      </c>
      <c r="F283" s="45"/>
      <c r="G283" s="45"/>
      <c r="H283" s="45"/>
      <c r="I283" s="45"/>
      <c r="J283" s="47"/>
    </row>
    <row r="284" ht="115.2">
      <c r="A284" s="36" t="s">
        <v>123</v>
      </c>
      <c r="B284" s="44"/>
      <c r="C284" s="45"/>
      <c r="D284" s="45"/>
      <c r="E284" s="48" t="s">
        <v>1298</v>
      </c>
      <c r="F284" s="45"/>
      <c r="G284" s="45"/>
      <c r="H284" s="45"/>
      <c r="I284" s="45"/>
      <c r="J284" s="47"/>
    </row>
    <row r="285" ht="129.6">
      <c r="A285" s="36" t="s">
        <v>125</v>
      </c>
      <c r="B285" s="44"/>
      <c r="C285" s="45"/>
      <c r="D285" s="45"/>
      <c r="E285" s="38" t="s">
        <v>325</v>
      </c>
      <c r="F285" s="45"/>
      <c r="G285" s="45"/>
      <c r="H285" s="45"/>
      <c r="I285" s="45"/>
      <c r="J285" s="47"/>
    </row>
    <row r="286">
      <c r="A286" s="30" t="s">
        <v>113</v>
      </c>
      <c r="B286" s="31"/>
      <c r="C286" s="32" t="s">
        <v>326</v>
      </c>
      <c r="D286" s="33"/>
      <c r="E286" s="30" t="s">
        <v>327</v>
      </c>
      <c r="F286" s="33"/>
      <c r="G286" s="33"/>
      <c r="H286" s="33"/>
      <c r="I286" s="34">
        <f>SUMIFS(I287:I318,A287:A318,"P")</f>
        <v>0</v>
      </c>
      <c r="J286" s="35"/>
    </row>
    <row r="287">
      <c r="A287" s="36" t="s">
        <v>116</v>
      </c>
      <c r="B287" s="36">
        <v>70</v>
      </c>
      <c r="C287" s="37" t="s">
        <v>1299</v>
      </c>
      <c r="D287" s="36" t="s">
        <v>118</v>
      </c>
      <c r="E287" s="38" t="s">
        <v>1300</v>
      </c>
      <c r="F287" s="39" t="s">
        <v>263</v>
      </c>
      <c r="G287" s="40">
        <v>6</v>
      </c>
      <c r="H287" s="41">
        <v>168.66</v>
      </c>
      <c r="I287" s="42">
        <f>ROUND(G287*H287,P4)</f>
        <v>0</v>
      </c>
      <c r="J287" s="39" t="s">
        <v>121</v>
      </c>
      <c r="O287" s="43">
        <f>I287*0.21</f>
        <v>0</v>
      </c>
      <c r="P287">
        <v>3</v>
      </c>
    </row>
    <row r="288">
      <c r="A288" s="36" t="s">
        <v>122</v>
      </c>
      <c r="B288" s="44"/>
      <c r="C288" s="45"/>
      <c r="D288" s="45"/>
      <c r="E288" s="38" t="s">
        <v>1301</v>
      </c>
      <c r="F288" s="45"/>
      <c r="G288" s="45"/>
      <c r="H288" s="45"/>
      <c r="I288" s="45"/>
      <c r="J288" s="47"/>
    </row>
    <row r="289">
      <c r="A289" s="36" t="s">
        <v>123</v>
      </c>
      <c r="B289" s="44"/>
      <c r="C289" s="45"/>
      <c r="D289" s="45"/>
      <c r="E289" s="48" t="s">
        <v>1302</v>
      </c>
      <c r="F289" s="45"/>
      <c r="G289" s="45"/>
      <c r="H289" s="45"/>
      <c r="I289" s="45"/>
      <c r="J289" s="47"/>
    </row>
    <row r="290" ht="57.6">
      <c r="A290" s="36" t="s">
        <v>125</v>
      </c>
      <c r="B290" s="44"/>
      <c r="C290" s="45"/>
      <c r="D290" s="45"/>
      <c r="E290" s="38" t="s">
        <v>331</v>
      </c>
      <c r="F290" s="45"/>
      <c r="G290" s="45"/>
      <c r="H290" s="45"/>
      <c r="I290" s="45"/>
      <c r="J290" s="47"/>
    </row>
    <row r="291">
      <c r="A291" s="36" t="s">
        <v>116</v>
      </c>
      <c r="B291" s="36">
        <v>71</v>
      </c>
      <c r="C291" s="37" t="s">
        <v>1303</v>
      </c>
      <c r="D291" s="36" t="s">
        <v>118</v>
      </c>
      <c r="E291" s="38" t="s">
        <v>1304</v>
      </c>
      <c r="F291" s="39" t="s">
        <v>263</v>
      </c>
      <c r="G291" s="40">
        <v>5850.692</v>
      </c>
      <c r="H291" s="41">
        <v>15.460000000000001</v>
      </c>
      <c r="I291" s="42">
        <f>ROUND(G291*H291,P4)</f>
        <v>0</v>
      </c>
      <c r="J291" s="39" t="s">
        <v>121</v>
      </c>
      <c r="O291" s="43">
        <f>I291*0.21</f>
        <v>0</v>
      </c>
      <c r="P291">
        <v>3</v>
      </c>
    </row>
    <row r="292">
      <c r="A292" s="36" t="s">
        <v>122</v>
      </c>
      <c r="B292" s="44"/>
      <c r="C292" s="45"/>
      <c r="D292" s="45"/>
      <c r="E292" s="38" t="s">
        <v>1305</v>
      </c>
      <c r="F292" s="45"/>
      <c r="G292" s="45"/>
      <c r="H292" s="45"/>
      <c r="I292" s="45"/>
      <c r="J292" s="47"/>
    </row>
    <row r="293">
      <c r="A293" s="36" t="s">
        <v>123</v>
      </c>
      <c r="B293" s="44"/>
      <c r="C293" s="45"/>
      <c r="D293" s="45"/>
      <c r="E293" s="48" t="s">
        <v>1306</v>
      </c>
      <c r="F293" s="45"/>
      <c r="G293" s="45"/>
      <c r="H293" s="45"/>
      <c r="I293" s="45"/>
      <c r="J293" s="47"/>
    </row>
    <row r="294" ht="72">
      <c r="A294" s="36" t="s">
        <v>125</v>
      </c>
      <c r="B294" s="44"/>
      <c r="C294" s="45"/>
      <c r="D294" s="45"/>
      <c r="E294" s="38" t="s">
        <v>342</v>
      </c>
      <c r="F294" s="45"/>
      <c r="G294" s="45"/>
      <c r="H294" s="45"/>
      <c r="I294" s="45"/>
      <c r="J294" s="47"/>
    </row>
    <row r="295">
      <c r="A295" s="36" t="s">
        <v>116</v>
      </c>
      <c r="B295" s="36">
        <v>72</v>
      </c>
      <c r="C295" s="37" t="s">
        <v>1307</v>
      </c>
      <c r="D295" s="36" t="s">
        <v>118</v>
      </c>
      <c r="E295" s="38" t="s">
        <v>1308</v>
      </c>
      <c r="F295" s="39" t="s">
        <v>263</v>
      </c>
      <c r="G295" s="40">
        <v>2925.346</v>
      </c>
      <c r="H295" s="41">
        <v>332.31</v>
      </c>
      <c r="I295" s="42">
        <f>ROUND(G295*H295,P4)</f>
        <v>0</v>
      </c>
      <c r="J295" s="39" t="s">
        <v>121</v>
      </c>
      <c r="O295" s="43">
        <f>I295*0.21</f>
        <v>0</v>
      </c>
      <c r="P295">
        <v>3</v>
      </c>
    </row>
    <row r="296">
      <c r="A296" s="36" t="s">
        <v>122</v>
      </c>
      <c r="B296" s="44"/>
      <c r="C296" s="45"/>
      <c r="D296" s="45"/>
      <c r="E296" s="38" t="s">
        <v>1309</v>
      </c>
      <c r="F296" s="45"/>
      <c r="G296" s="45"/>
      <c r="H296" s="45"/>
      <c r="I296" s="45"/>
      <c r="J296" s="47"/>
    </row>
    <row r="297">
      <c r="A297" s="36" t="s">
        <v>123</v>
      </c>
      <c r="B297" s="44"/>
      <c r="C297" s="45"/>
      <c r="D297" s="45"/>
      <c r="E297" s="48" t="s">
        <v>1310</v>
      </c>
      <c r="F297" s="45"/>
      <c r="G297" s="45"/>
      <c r="H297" s="45"/>
      <c r="I297" s="45"/>
      <c r="J297" s="47"/>
    </row>
    <row r="298" ht="158.4">
      <c r="A298" s="36" t="s">
        <v>125</v>
      </c>
      <c r="B298" s="44"/>
      <c r="C298" s="45"/>
      <c r="D298" s="45"/>
      <c r="E298" s="38" t="s">
        <v>349</v>
      </c>
      <c r="F298" s="45"/>
      <c r="G298" s="45"/>
      <c r="H298" s="45"/>
      <c r="I298" s="45"/>
      <c r="J298" s="47"/>
    </row>
    <row r="299">
      <c r="A299" s="36" t="s">
        <v>116</v>
      </c>
      <c r="B299" s="36">
        <v>73</v>
      </c>
      <c r="C299" s="37" t="s">
        <v>353</v>
      </c>
      <c r="D299" s="36" t="s">
        <v>118</v>
      </c>
      <c r="E299" s="38" t="s">
        <v>354</v>
      </c>
      <c r="F299" s="39" t="s">
        <v>263</v>
      </c>
      <c r="G299" s="40">
        <v>2925.346</v>
      </c>
      <c r="H299" s="41">
        <v>403.95999999999998</v>
      </c>
      <c r="I299" s="42">
        <f>ROUND(G299*H299,P4)</f>
        <v>0</v>
      </c>
      <c r="J299" s="39" t="s">
        <v>121</v>
      </c>
      <c r="O299" s="43">
        <f>I299*0.21</f>
        <v>0</v>
      </c>
      <c r="P299">
        <v>3</v>
      </c>
    </row>
    <row r="300">
      <c r="A300" s="36" t="s">
        <v>122</v>
      </c>
      <c r="B300" s="44"/>
      <c r="C300" s="45"/>
      <c r="D300" s="45"/>
      <c r="E300" s="38" t="s">
        <v>1311</v>
      </c>
      <c r="F300" s="45"/>
      <c r="G300" s="45"/>
      <c r="H300" s="45"/>
      <c r="I300" s="45"/>
      <c r="J300" s="47"/>
    </row>
    <row r="301">
      <c r="A301" s="36" t="s">
        <v>123</v>
      </c>
      <c r="B301" s="44"/>
      <c r="C301" s="45"/>
      <c r="D301" s="45"/>
      <c r="E301" s="48" t="s">
        <v>1312</v>
      </c>
      <c r="F301" s="45"/>
      <c r="G301" s="45"/>
      <c r="H301" s="45"/>
      <c r="I301" s="45"/>
      <c r="J301" s="47"/>
    </row>
    <row r="302" ht="158.4">
      <c r="A302" s="36" t="s">
        <v>125</v>
      </c>
      <c r="B302" s="44"/>
      <c r="C302" s="45"/>
      <c r="D302" s="45"/>
      <c r="E302" s="38" t="s">
        <v>349</v>
      </c>
      <c r="F302" s="45"/>
      <c r="G302" s="45"/>
      <c r="H302" s="45"/>
      <c r="I302" s="45"/>
      <c r="J302" s="47"/>
    </row>
    <row r="303">
      <c r="A303" s="36" t="s">
        <v>116</v>
      </c>
      <c r="B303" s="36">
        <v>74</v>
      </c>
      <c r="C303" s="37" t="s">
        <v>1313</v>
      </c>
      <c r="D303" s="36" t="s">
        <v>118</v>
      </c>
      <c r="E303" s="38" t="s">
        <v>1314</v>
      </c>
      <c r="F303" s="39" t="s">
        <v>263</v>
      </c>
      <c r="G303" s="40">
        <v>2949.0459999999998</v>
      </c>
      <c r="H303" s="41">
        <v>734.69000000000005</v>
      </c>
      <c r="I303" s="42">
        <f>ROUND(G303*H303,P4)</f>
        <v>0</v>
      </c>
      <c r="J303" s="39" t="s">
        <v>121</v>
      </c>
      <c r="O303" s="43">
        <f>I303*0.21</f>
        <v>0</v>
      </c>
      <c r="P303">
        <v>3</v>
      </c>
    </row>
    <row r="304">
      <c r="A304" s="36" t="s">
        <v>122</v>
      </c>
      <c r="B304" s="44"/>
      <c r="C304" s="45"/>
      <c r="D304" s="45"/>
      <c r="E304" s="38" t="s">
        <v>1315</v>
      </c>
      <c r="F304" s="45"/>
      <c r="G304" s="45"/>
      <c r="H304" s="45"/>
      <c r="I304" s="45"/>
      <c r="J304" s="47"/>
    </row>
    <row r="305">
      <c r="A305" s="36" t="s">
        <v>123</v>
      </c>
      <c r="B305" s="44"/>
      <c r="C305" s="45"/>
      <c r="D305" s="45"/>
      <c r="E305" s="48" t="s">
        <v>1316</v>
      </c>
      <c r="F305" s="45"/>
      <c r="G305" s="45"/>
      <c r="H305" s="45"/>
      <c r="I305" s="45"/>
      <c r="J305" s="47"/>
    </row>
    <row r="306" ht="158.4">
      <c r="A306" s="36" t="s">
        <v>125</v>
      </c>
      <c r="B306" s="44"/>
      <c r="C306" s="45"/>
      <c r="D306" s="45"/>
      <c r="E306" s="38" t="s">
        <v>349</v>
      </c>
      <c r="F306" s="45"/>
      <c r="G306" s="45"/>
      <c r="H306" s="45"/>
      <c r="I306" s="45"/>
      <c r="J306" s="47"/>
    </row>
    <row r="307">
      <c r="A307" s="36" t="s">
        <v>116</v>
      </c>
      <c r="B307" s="36">
        <v>75</v>
      </c>
      <c r="C307" s="37" t="s">
        <v>360</v>
      </c>
      <c r="D307" s="36" t="s">
        <v>118</v>
      </c>
      <c r="E307" s="38" t="s">
        <v>361</v>
      </c>
      <c r="F307" s="39" t="s">
        <v>263</v>
      </c>
      <c r="G307" s="40">
        <v>2925.346</v>
      </c>
      <c r="H307" s="41">
        <v>12.07</v>
      </c>
      <c r="I307" s="42">
        <f>ROUND(G307*H307,P4)</f>
        <v>0</v>
      </c>
      <c r="J307" s="39" t="s">
        <v>121</v>
      </c>
      <c r="O307" s="43">
        <f>I307*0.21</f>
        <v>0</v>
      </c>
      <c r="P307">
        <v>3</v>
      </c>
    </row>
    <row r="308">
      <c r="A308" s="36" t="s">
        <v>122</v>
      </c>
      <c r="B308" s="44"/>
      <c r="C308" s="45"/>
      <c r="D308" s="45"/>
      <c r="E308" s="38" t="s">
        <v>1317</v>
      </c>
      <c r="F308" s="45"/>
      <c r="G308" s="45"/>
      <c r="H308" s="45"/>
      <c r="I308" s="45"/>
      <c r="J308" s="47"/>
    </row>
    <row r="309">
      <c r="A309" s="36" t="s">
        <v>123</v>
      </c>
      <c r="B309" s="44"/>
      <c r="C309" s="45"/>
      <c r="D309" s="45"/>
      <c r="E309" s="48" t="s">
        <v>1310</v>
      </c>
      <c r="F309" s="45"/>
      <c r="G309" s="45"/>
      <c r="H309" s="45"/>
      <c r="I309" s="45"/>
      <c r="J309" s="47"/>
    </row>
    <row r="310" ht="28.8">
      <c r="A310" s="36" t="s">
        <v>125</v>
      </c>
      <c r="B310" s="44"/>
      <c r="C310" s="45"/>
      <c r="D310" s="45"/>
      <c r="E310" s="38" t="s">
        <v>363</v>
      </c>
      <c r="F310" s="45"/>
      <c r="G310" s="45"/>
      <c r="H310" s="45"/>
      <c r="I310" s="45"/>
      <c r="J310" s="47"/>
    </row>
    <row r="311">
      <c r="A311" s="36" t="s">
        <v>116</v>
      </c>
      <c r="B311" s="36">
        <v>76</v>
      </c>
      <c r="C311" s="37" t="s">
        <v>1318</v>
      </c>
      <c r="D311" s="36" t="s">
        <v>118</v>
      </c>
      <c r="E311" s="38" t="s">
        <v>1319</v>
      </c>
      <c r="F311" s="39" t="s">
        <v>263</v>
      </c>
      <c r="G311" s="40">
        <v>2949.0459999999998</v>
      </c>
      <c r="H311" s="41">
        <v>14.720000000000001</v>
      </c>
      <c r="I311" s="42">
        <f>ROUND(G311*H311,P4)</f>
        <v>0</v>
      </c>
      <c r="J311" s="39" t="s">
        <v>121</v>
      </c>
      <c r="O311" s="43">
        <f>I311*0.21</f>
        <v>0</v>
      </c>
      <c r="P311">
        <v>3</v>
      </c>
    </row>
    <row r="312" ht="28.8">
      <c r="A312" s="36" t="s">
        <v>122</v>
      </c>
      <c r="B312" s="44"/>
      <c r="C312" s="45"/>
      <c r="D312" s="45"/>
      <c r="E312" s="38" t="s">
        <v>1320</v>
      </c>
      <c r="F312" s="45"/>
      <c r="G312" s="45"/>
      <c r="H312" s="45"/>
      <c r="I312" s="45"/>
      <c r="J312" s="47"/>
    </row>
    <row r="313">
      <c r="A313" s="36" t="s">
        <v>123</v>
      </c>
      <c r="B313" s="44"/>
      <c r="C313" s="45"/>
      <c r="D313" s="45"/>
      <c r="E313" s="48" t="s">
        <v>1321</v>
      </c>
      <c r="F313" s="45"/>
      <c r="G313" s="45"/>
      <c r="H313" s="45"/>
      <c r="I313" s="45"/>
      <c r="J313" s="47"/>
    </row>
    <row r="314" ht="28.8">
      <c r="A314" s="36" t="s">
        <v>125</v>
      </c>
      <c r="B314" s="44"/>
      <c r="C314" s="45"/>
      <c r="D314" s="45"/>
      <c r="E314" s="38" t="s">
        <v>363</v>
      </c>
      <c r="F314" s="45"/>
      <c r="G314" s="45"/>
      <c r="H314" s="45"/>
      <c r="I314" s="45"/>
      <c r="J314" s="47"/>
    </row>
    <row r="315">
      <c r="A315" s="36" t="s">
        <v>116</v>
      </c>
      <c r="B315" s="36">
        <v>77</v>
      </c>
      <c r="C315" s="37" t="s">
        <v>608</v>
      </c>
      <c r="D315" s="36" t="s">
        <v>118</v>
      </c>
      <c r="E315" s="38" t="s">
        <v>609</v>
      </c>
      <c r="F315" s="39" t="s">
        <v>263</v>
      </c>
      <c r="G315" s="40">
        <v>6</v>
      </c>
      <c r="H315" s="41">
        <v>767.78999999999996</v>
      </c>
      <c r="I315" s="42">
        <f>ROUND(G315*H315,P4)</f>
        <v>0</v>
      </c>
      <c r="J315" s="39" t="s">
        <v>121</v>
      </c>
      <c r="O315" s="43">
        <f>I315*0.21</f>
        <v>0</v>
      </c>
      <c r="P315">
        <v>3</v>
      </c>
    </row>
    <row r="316">
      <c r="A316" s="36" t="s">
        <v>122</v>
      </c>
      <c r="B316" s="44"/>
      <c r="C316" s="45"/>
      <c r="D316" s="45"/>
      <c r="E316" s="38" t="s">
        <v>1322</v>
      </c>
      <c r="F316" s="45"/>
      <c r="G316" s="45"/>
      <c r="H316" s="45"/>
      <c r="I316" s="45"/>
      <c r="J316" s="47"/>
    </row>
    <row r="317">
      <c r="A317" s="36" t="s">
        <v>123</v>
      </c>
      <c r="B317" s="44"/>
      <c r="C317" s="45"/>
      <c r="D317" s="45"/>
      <c r="E317" s="48" t="s">
        <v>1323</v>
      </c>
      <c r="F317" s="45"/>
      <c r="G317" s="45"/>
      <c r="H317" s="45"/>
      <c r="I317" s="45"/>
      <c r="J317" s="47"/>
    </row>
    <row r="318" ht="187.2">
      <c r="A318" s="36" t="s">
        <v>125</v>
      </c>
      <c r="B318" s="44"/>
      <c r="C318" s="45"/>
      <c r="D318" s="45"/>
      <c r="E318" s="38" t="s">
        <v>604</v>
      </c>
      <c r="F318" s="45"/>
      <c r="G318" s="45"/>
      <c r="H318" s="45"/>
      <c r="I318" s="45"/>
      <c r="J318" s="47"/>
    </row>
    <row r="319">
      <c r="A319" s="30" t="s">
        <v>113</v>
      </c>
      <c r="B319" s="31"/>
      <c r="C319" s="32" t="s">
        <v>1324</v>
      </c>
      <c r="D319" s="33"/>
      <c r="E319" s="30" t="s">
        <v>1325</v>
      </c>
      <c r="F319" s="33"/>
      <c r="G319" s="33"/>
      <c r="H319" s="33"/>
      <c r="I319" s="34">
        <f>SUMIFS(I320:I323,A320:A323,"P")</f>
        <v>0</v>
      </c>
      <c r="J319" s="35"/>
    </row>
    <row r="320">
      <c r="A320" s="36" t="s">
        <v>116</v>
      </c>
      <c r="B320" s="36">
        <v>78</v>
      </c>
      <c r="C320" s="37" t="s">
        <v>1326</v>
      </c>
      <c r="D320" s="36" t="s">
        <v>118</v>
      </c>
      <c r="E320" s="38" t="s">
        <v>1327</v>
      </c>
      <c r="F320" s="39" t="s">
        <v>263</v>
      </c>
      <c r="G320" s="40">
        <v>262.08800000000002</v>
      </c>
      <c r="H320" s="41">
        <v>13.69</v>
      </c>
      <c r="I320" s="42">
        <f>ROUND(G320*H320,P4)</f>
        <v>0</v>
      </c>
      <c r="J320" s="39" t="s">
        <v>121</v>
      </c>
      <c r="O320" s="43">
        <f>I320*0.21</f>
        <v>0</v>
      </c>
      <c r="P320">
        <v>3</v>
      </c>
    </row>
    <row r="321">
      <c r="A321" s="36" t="s">
        <v>122</v>
      </c>
      <c r="B321" s="44"/>
      <c r="C321" s="45"/>
      <c r="D321" s="45"/>
      <c r="E321" s="38" t="s">
        <v>1328</v>
      </c>
      <c r="F321" s="45"/>
      <c r="G321" s="45"/>
      <c r="H321" s="45"/>
      <c r="I321" s="45"/>
      <c r="J321" s="47"/>
    </row>
    <row r="322" ht="43.2">
      <c r="A322" s="36" t="s">
        <v>123</v>
      </c>
      <c r="B322" s="44"/>
      <c r="C322" s="45"/>
      <c r="D322" s="45"/>
      <c r="E322" s="48" t="s">
        <v>1329</v>
      </c>
      <c r="F322" s="45"/>
      <c r="G322" s="45"/>
      <c r="H322" s="45"/>
      <c r="I322" s="45"/>
      <c r="J322" s="47"/>
    </row>
    <row r="323" ht="28.8">
      <c r="A323" s="36" t="s">
        <v>125</v>
      </c>
      <c r="B323" s="44"/>
      <c r="C323" s="45"/>
      <c r="D323" s="45"/>
      <c r="E323" s="38" t="s">
        <v>1330</v>
      </c>
      <c r="F323" s="45"/>
      <c r="G323" s="45"/>
      <c r="H323" s="45"/>
      <c r="I323" s="45"/>
      <c r="J323" s="47"/>
    </row>
    <row r="324">
      <c r="A324" s="30" t="s">
        <v>113</v>
      </c>
      <c r="B324" s="31"/>
      <c r="C324" s="32" t="s">
        <v>492</v>
      </c>
      <c r="D324" s="33"/>
      <c r="E324" s="30" t="s">
        <v>493</v>
      </c>
      <c r="F324" s="33"/>
      <c r="G324" s="33"/>
      <c r="H324" s="33"/>
      <c r="I324" s="34">
        <f>SUMIFS(I325:I344,A325:A344,"P")</f>
        <v>0</v>
      </c>
      <c r="J324" s="35"/>
    </row>
    <row r="325" ht="28.8">
      <c r="A325" s="36" t="s">
        <v>116</v>
      </c>
      <c r="B325" s="36">
        <v>79</v>
      </c>
      <c r="C325" s="37" t="s">
        <v>1331</v>
      </c>
      <c r="D325" s="36" t="s">
        <v>118</v>
      </c>
      <c r="E325" s="38" t="s">
        <v>1332</v>
      </c>
      <c r="F325" s="39" t="s">
        <v>263</v>
      </c>
      <c r="G325" s="40">
        <v>65.760000000000005</v>
      </c>
      <c r="H325" s="41">
        <v>475.12</v>
      </c>
      <c r="I325" s="42">
        <f>ROUND(G325*H325,P4)</f>
        <v>0</v>
      </c>
      <c r="J325" s="39" t="s">
        <v>121</v>
      </c>
      <c r="O325" s="43">
        <f>I325*0.21</f>
        <v>0</v>
      </c>
      <c r="P325">
        <v>3</v>
      </c>
    </row>
    <row r="326">
      <c r="A326" s="36" t="s">
        <v>122</v>
      </c>
      <c r="B326" s="44"/>
      <c r="C326" s="45"/>
      <c r="D326" s="45"/>
      <c r="E326" s="38" t="s">
        <v>1333</v>
      </c>
      <c r="F326" s="45"/>
      <c r="G326" s="45"/>
      <c r="H326" s="45"/>
      <c r="I326" s="45"/>
      <c r="J326" s="47"/>
    </row>
    <row r="327" ht="43.2">
      <c r="A327" s="36" t="s">
        <v>123</v>
      </c>
      <c r="B327" s="44"/>
      <c r="C327" s="45"/>
      <c r="D327" s="45"/>
      <c r="E327" s="48" t="s">
        <v>1334</v>
      </c>
      <c r="F327" s="45"/>
      <c r="G327" s="45"/>
      <c r="H327" s="45"/>
      <c r="I327" s="45"/>
      <c r="J327" s="47"/>
    </row>
    <row r="328" ht="259.2">
      <c r="A328" s="36" t="s">
        <v>125</v>
      </c>
      <c r="B328" s="44"/>
      <c r="C328" s="45"/>
      <c r="D328" s="45"/>
      <c r="E328" s="38" t="s">
        <v>1335</v>
      </c>
      <c r="F328" s="45"/>
      <c r="G328" s="45"/>
      <c r="H328" s="45"/>
      <c r="I328" s="45"/>
      <c r="J328" s="47"/>
    </row>
    <row r="329">
      <c r="A329" s="36" t="s">
        <v>116</v>
      </c>
      <c r="B329" s="36">
        <v>80</v>
      </c>
      <c r="C329" s="37" t="s">
        <v>1336</v>
      </c>
      <c r="D329" s="36" t="s">
        <v>118</v>
      </c>
      <c r="E329" s="38" t="s">
        <v>1337</v>
      </c>
      <c r="F329" s="39" t="s">
        <v>263</v>
      </c>
      <c r="G329" s="40">
        <v>3634.3290000000002</v>
      </c>
      <c r="H329" s="41">
        <v>799.47000000000003</v>
      </c>
      <c r="I329" s="42">
        <f>ROUND(G329*H329,P4)</f>
        <v>0</v>
      </c>
      <c r="J329" s="39" t="s">
        <v>121</v>
      </c>
      <c r="O329" s="43">
        <f>I329*0.21</f>
        <v>0</v>
      </c>
      <c r="P329">
        <v>3</v>
      </c>
    </row>
    <row r="330">
      <c r="A330" s="36" t="s">
        <v>122</v>
      </c>
      <c r="B330" s="44"/>
      <c r="C330" s="45"/>
      <c r="D330" s="45"/>
      <c r="E330" s="38" t="s">
        <v>1338</v>
      </c>
      <c r="F330" s="45"/>
      <c r="G330" s="45"/>
      <c r="H330" s="45"/>
      <c r="I330" s="45"/>
      <c r="J330" s="47"/>
    </row>
    <row r="331" ht="43.2">
      <c r="A331" s="36" t="s">
        <v>123</v>
      </c>
      <c r="B331" s="44"/>
      <c r="C331" s="45"/>
      <c r="D331" s="45"/>
      <c r="E331" s="48" t="s">
        <v>1339</v>
      </c>
      <c r="F331" s="45"/>
      <c r="G331" s="45"/>
      <c r="H331" s="45"/>
      <c r="I331" s="45"/>
      <c r="J331" s="47"/>
    </row>
    <row r="332" ht="288">
      <c r="A332" s="36" t="s">
        <v>125</v>
      </c>
      <c r="B332" s="44"/>
      <c r="C332" s="45"/>
      <c r="D332" s="45"/>
      <c r="E332" s="38" t="s">
        <v>1340</v>
      </c>
      <c r="F332" s="45"/>
      <c r="G332" s="45"/>
      <c r="H332" s="45"/>
      <c r="I332" s="45"/>
      <c r="J332" s="47"/>
    </row>
    <row r="333">
      <c r="A333" s="36" t="s">
        <v>116</v>
      </c>
      <c r="B333" s="36">
        <v>81</v>
      </c>
      <c r="C333" s="37" t="s">
        <v>1341</v>
      </c>
      <c r="D333" s="36" t="s">
        <v>118</v>
      </c>
      <c r="E333" s="38" t="s">
        <v>1342</v>
      </c>
      <c r="F333" s="39" t="s">
        <v>263</v>
      </c>
      <c r="G333" s="40">
        <v>761.34000000000003</v>
      </c>
      <c r="H333" s="41">
        <v>300.98000000000002</v>
      </c>
      <c r="I333" s="42">
        <f>ROUND(G333*H333,P4)</f>
        <v>0</v>
      </c>
      <c r="J333" s="39" t="s">
        <v>121</v>
      </c>
      <c r="O333" s="43">
        <f>I333*0.21</f>
        <v>0</v>
      </c>
      <c r="P333">
        <v>3</v>
      </c>
    </row>
    <row r="334">
      <c r="A334" s="36" t="s">
        <v>122</v>
      </c>
      <c r="B334" s="44"/>
      <c r="C334" s="45"/>
      <c r="D334" s="45"/>
      <c r="E334" s="38" t="s">
        <v>1343</v>
      </c>
      <c r="F334" s="45"/>
      <c r="G334" s="45"/>
      <c r="H334" s="45"/>
      <c r="I334" s="45"/>
      <c r="J334" s="47"/>
    </row>
    <row r="335">
      <c r="A335" s="36" t="s">
        <v>123</v>
      </c>
      <c r="B335" s="44"/>
      <c r="C335" s="45"/>
      <c r="D335" s="45"/>
      <c r="E335" s="48" t="s">
        <v>1344</v>
      </c>
      <c r="F335" s="45"/>
      <c r="G335" s="45"/>
      <c r="H335" s="45"/>
      <c r="I335" s="45"/>
      <c r="J335" s="47"/>
    </row>
    <row r="336" ht="43.2">
      <c r="A336" s="36" t="s">
        <v>125</v>
      </c>
      <c r="B336" s="44"/>
      <c r="C336" s="45"/>
      <c r="D336" s="45"/>
      <c r="E336" s="38" t="s">
        <v>1345</v>
      </c>
      <c r="F336" s="45"/>
      <c r="G336" s="45"/>
      <c r="H336" s="45"/>
      <c r="I336" s="45"/>
      <c r="J336" s="47"/>
    </row>
    <row r="337">
      <c r="A337" s="36" t="s">
        <v>116</v>
      </c>
      <c r="B337" s="36">
        <v>82</v>
      </c>
      <c r="C337" s="37" t="s">
        <v>1346</v>
      </c>
      <c r="D337" s="36" t="s">
        <v>118</v>
      </c>
      <c r="E337" s="38" t="s">
        <v>1347</v>
      </c>
      <c r="F337" s="39" t="s">
        <v>263</v>
      </c>
      <c r="G337" s="40">
        <v>308.262</v>
      </c>
      <c r="H337" s="41">
        <v>487.26999999999998</v>
      </c>
      <c r="I337" s="42">
        <f>ROUND(G337*H337,P4)</f>
        <v>0</v>
      </c>
      <c r="J337" s="39" t="s">
        <v>121</v>
      </c>
      <c r="O337" s="43">
        <f>I337*0.21</f>
        <v>0</v>
      </c>
      <c r="P337">
        <v>3</v>
      </c>
    </row>
    <row r="338" ht="28.8">
      <c r="A338" s="36" t="s">
        <v>122</v>
      </c>
      <c r="B338" s="44"/>
      <c r="C338" s="45"/>
      <c r="D338" s="45"/>
      <c r="E338" s="38" t="s">
        <v>1348</v>
      </c>
      <c r="F338" s="45"/>
      <c r="G338" s="45"/>
      <c r="H338" s="45"/>
      <c r="I338" s="45"/>
      <c r="J338" s="47"/>
    </row>
    <row r="339" ht="43.2">
      <c r="A339" s="36" t="s">
        <v>123</v>
      </c>
      <c r="B339" s="44"/>
      <c r="C339" s="45"/>
      <c r="D339" s="45"/>
      <c r="E339" s="48" t="s">
        <v>1349</v>
      </c>
      <c r="F339" s="45"/>
      <c r="G339" s="45"/>
      <c r="H339" s="45"/>
      <c r="I339" s="45"/>
      <c r="J339" s="47"/>
    </row>
    <row r="340" ht="57.6">
      <c r="A340" s="36" t="s">
        <v>125</v>
      </c>
      <c r="B340" s="44"/>
      <c r="C340" s="45"/>
      <c r="D340" s="45"/>
      <c r="E340" s="38" t="s">
        <v>497</v>
      </c>
      <c r="F340" s="45"/>
      <c r="G340" s="45"/>
      <c r="H340" s="45"/>
      <c r="I340" s="45"/>
      <c r="J340" s="47"/>
    </row>
    <row r="341">
      <c r="A341" s="36" t="s">
        <v>116</v>
      </c>
      <c r="B341" s="36">
        <v>83</v>
      </c>
      <c r="C341" s="37" t="s">
        <v>494</v>
      </c>
      <c r="D341" s="36" t="s">
        <v>118</v>
      </c>
      <c r="E341" s="38" t="s">
        <v>495</v>
      </c>
      <c r="F341" s="39" t="s">
        <v>263</v>
      </c>
      <c r="G341" s="40">
        <v>157.24799999999999</v>
      </c>
      <c r="H341" s="41">
        <v>547.95000000000005</v>
      </c>
      <c r="I341" s="42">
        <f>ROUND(G341*H341,P4)</f>
        <v>0</v>
      </c>
      <c r="J341" s="39" t="s">
        <v>121</v>
      </c>
      <c r="O341" s="43">
        <f>I341*0.21</f>
        <v>0</v>
      </c>
      <c r="P341">
        <v>3</v>
      </c>
    </row>
    <row r="342">
      <c r="A342" s="36" t="s">
        <v>122</v>
      </c>
      <c r="B342" s="44"/>
      <c r="C342" s="45"/>
      <c r="D342" s="45"/>
      <c r="E342" s="38" t="s">
        <v>1350</v>
      </c>
      <c r="F342" s="45"/>
      <c r="G342" s="45"/>
      <c r="H342" s="45"/>
      <c r="I342" s="45"/>
      <c r="J342" s="47"/>
    </row>
    <row r="343">
      <c r="A343" s="36" t="s">
        <v>123</v>
      </c>
      <c r="B343" s="44"/>
      <c r="C343" s="45"/>
      <c r="D343" s="45"/>
      <c r="E343" s="48" t="s">
        <v>1351</v>
      </c>
      <c r="F343" s="45"/>
      <c r="G343" s="45"/>
      <c r="H343" s="45"/>
      <c r="I343" s="45"/>
      <c r="J343" s="47"/>
    </row>
    <row r="344" ht="57.6">
      <c r="A344" s="36" t="s">
        <v>125</v>
      </c>
      <c r="B344" s="44"/>
      <c r="C344" s="45"/>
      <c r="D344" s="45"/>
      <c r="E344" s="38" t="s">
        <v>497</v>
      </c>
      <c r="F344" s="45"/>
      <c r="G344" s="45"/>
      <c r="H344" s="45"/>
      <c r="I344" s="45"/>
      <c r="J344" s="47"/>
    </row>
    <row r="345">
      <c r="A345" s="30" t="s">
        <v>113</v>
      </c>
      <c r="B345" s="31"/>
      <c r="C345" s="32" t="s">
        <v>498</v>
      </c>
      <c r="D345" s="33"/>
      <c r="E345" s="30" t="s">
        <v>499</v>
      </c>
      <c r="F345" s="33"/>
      <c r="G345" s="33"/>
      <c r="H345" s="33"/>
      <c r="I345" s="34">
        <f>SUMIFS(I346:I371,A346:A371,"P")</f>
        <v>0</v>
      </c>
      <c r="J345" s="35"/>
    </row>
    <row r="346">
      <c r="A346" s="36" t="s">
        <v>116</v>
      </c>
      <c r="B346" s="36">
        <v>84</v>
      </c>
      <c r="C346" s="37" t="s">
        <v>1352</v>
      </c>
      <c r="D346" s="36" t="s">
        <v>118</v>
      </c>
      <c r="E346" s="38" t="s">
        <v>1353</v>
      </c>
      <c r="F346" s="39" t="s">
        <v>198</v>
      </c>
      <c r="G346" s="40">
        <v>1.8</v>
      </c>
      <c r="H346" s="41">
        <v>1513.8399999999999</v>
      </c>
      <c r="I346" s="42">
        <f>ROUND(G346*H346,P4)</f>
        <v>0</v>
      </c>
      <c r="J346" s="39" t="s">
        <v>121</v>
      </c>
      <c r="O346" s="43">
        <f>I346*0.21</f>
        <v>0</v>
      </c>
      <c r="P346">
        <v>3</v>
      </c>
    </row>
    <row r="347">
      <c r="A347" s="36" t="s">
        <v>122</v>
      </c>
      <c r="B347" s="44"/>
      <c r="C347" s="45"/>
      <c r="D347" s="45"/>
      <c r="E347" s="38" t="s">
        <v>1354</v>
      </c>
      <c r="F347" s="45"/>
      <c r="G347" s="45"/>
      <c r="H347" s="45"/>
      <c r="I347" s="45"/>
      <c r="J347" s="47"/>
    </row>
    <row r="348">
      <c r="A348" s="36" t="s">
        <v>123</v>
      </c>
      <c r="B348" s="44"/>
      <c r="C348" s="45"/>
      <c r="D348" s="45"/>
      <c r="E348" s="48" t="s">
        <v>1355</v>
      </c>
      <c r="F348" s="45"/>
      <c r="G348" s="45"/>
      <c r="H348" s="45"/>
      <c r="I348" s="45"/>
      <c r="J348" s="47"/>
    </row>
    <row r="349" ht="316.8">
      <c r="A349" s="36" t="s">
        <v>125</v>
      </c>
      <c r="B349" s="44"/>
      <c r="C349" s="45"/>
      <c r="D349" s="45"/>
      <c r="E349" s="38" t="s">
        <v>615</v>
      </c>
      <c r="F349" s="45"/>
      <c r="G349" s="45"/>
      <c r="H349" s="45"/>
      <c r="I349" s="45"/>
      <c r="J349" s="47"/>
    </row>
    <row r="350">
      <c r="A350" s="36" t="s">
        <v>116</v>
      </c>
      <c r="B350" s="36">
        <v>85</v>
      </c>
      <c r="C350" s="37" t="s">
        <v>1356</v>
      </c>
      <c r="D350" s="36" t="s">
        <v>118</v>
      </c>
      <c r="E350" s="38" t="s">
        <v>1357</v>
      </c>
      <c r="F350" s="39" t="s">
        <v>198</v>
      </c>
      <c r="G350" s="40">
        <v>28.5</v>
      </c>
      <c r="H350" s="41">
        <v>343.19999999999999</v>
      </c>
      <c r="I350" s="42">
        <f>ROUND(G350*H350,P4)</f>
        <v>0</v>
      </c>
      <c r="J350" s="39" t="s">
        <v>121</v>
      </c>
      <c r="O350" s="43">
        <f>I350*0.21</f>
        <v>0</v>
      </c>
      <c r="P350">
        <v>3</v>
      </c>
    </row>
    <row r="351" ht="28.8">
      <c r="A351" s="36" t="s">
        <v>122</v>
      </c>
      <c r="B351" s="44"/>
      <c r="C351" s="45"/>
      <c r="D351" s="45"/>
      <c r="E351" s="38" t="s">
        <v>1358</v>
      </c>
      <c r="F351" s="45"/>
      <c r="G351" s="45"/>
      <c r="H351" s="45"/>
      <c r="I351" s="45"/>
      <c r="J351" s="47"/>
    </row>
    <row r="352" ht="43.2">
      <c r="A352" s="36" t="s">
        <v>123</v>
      </c>
      <c r="B352" s="44"/>
      <c r="C352" s="45"/>
      <c r="D352" s="45"/>
      <c r="E352" s="48" t="s">
        <v>1359</v>
      </c>
      <c r="F352" s="45"/>
      <c r="G352" s="45"/>
      <c r="H352" s="45"/>
      <c r="I352" s="45"/>
      <c r="J352" s="47"/>
    </row>
    <row r="353" ht="302.4">
      <c r="A353" s="36" t="s">
        <v>125</v>
      </c>
      <c r="B353" s="44"/>
      <c r="C353" s="45"/>
      <c r="D353" s="45"/>
      <c r="E353" s="38" t="s">
        <v>1360</v>
      </c>
      <c r="F353" s="45"/>
      <c r="G353" s="45"/>
      <c r="H353" s="45"/>
      <c r="I353" s="45"/>
      <c r="J353" s="47"/>
    </row>
    <row r="354">
      <c r="A354" s="36" t="s">
        <v>116</v>
      </c>
      <c r="B354" s="36">
        <v>86</v>
      </c>
      <c r="C354" s="37" t="s">
        <v>1361</v>
      </c>
      <c r="D354" s="36" t="s">
        <v>118</v>
      </c>
      <c r="E354" s="38" t="s">
        <v>1362</v>
      </c>
      <c r="F354" s="39" t="s">
        <v>198</v>
      </c>
      <c r="G354" s="40">
        <v>1093.2</v>
      </c>
      <c r="H354" s="41">
        <v>194.28999999999999</v>
      </c>
      <c r="I354" s="42">
        <f>ROUND(G354*H354,P4)</f>
        <v>0</v>
      </c>
      <c r="J354" s="39" t="s">
        <v>121</v>
      </c>
      <c r="O354" s="43">
        <f>I354*0.21</f>
        <v>0</v>
      </c>
      <c r="P354">
        <v>3</v>
      </c>
    </row>
    <row r="355" ht="43.2">
      <c r="A355" s="36" t="s">
        <v>122</v>
      </c>
      <c r="B355" s="44"/>
      <c r="C355" s="45"/>
      <c r="D355" s="45"/>
      <c r="E355" s="38" t="s">
        <v>1363</v>
      </c>
      <c r="F355" s="45"/>
      <c r="G355" s="45"/>
      <c r="H355" s="45"/>
      <c r="I355" s="45"/>
      <c r="J355" s="47"/>
    </row>
    <row r="356">
      <c r="A356" s="36" t="s">
        <v>123</v>
      </c>
      <c r="B356" s="44"/>
      <c r="C356" s="45"/>
      <c r="D356" s="45"/>
      <c r="E356" s="48" t="s">
        <v>1364</v>
      </c>
      <c r="F356" s="45"/>
      <c r="G356" s="45"/>
      <c r="H356" s="45"/>
      <c r="I356" s="45"/>
      <c r="J356" s="47"/>
    </row>
    <row r="357" ht="288">
      <c r="A357" s="36" t="s">
        <v>125</v>
      </c>
      <c r="B357" s="44"/>
      <c r="C357" s="45"/>
      <c r="D357" s="45"/>
      <c r="E357" s="38" t="s">
        <v>1365</v>
      </c>
      <c r="F357" s="45"/>
      <c r="G357" s="45"/>
      <c r="H357" s="45"/>
      <c r="I357" s="45"/>
      <c r="J357" s="47"/>
    </row>
    <row r="358">
      <c r="A358" s="36" t="s">
        <v>116</v>
      </c>
      <c r="B358" s="36">
        <v>87</v>
      </c>
      <c r="C358" s="37" t="s">
        <v>1366</v>
      </c>
      <c r="D358" s="36" t="s">
        <v>118</v>
      </c>
      <c r="E358" s="38" t="s">
        <v>1367</v>
      </c>
      <c r="F358" s="39" t="s">
        <v>198</v>
      </c>
      <c r="G358" s="40">
        <v>275.89999999999998</v>
      </c>
      <c r="H358" s="41">
        <v>943.55999999999995</v>
      </c>
      <c r="I358" s="42">
        <f>ROUND(G358*H358,P4)</f>
        <v>0</v>
      </c>
      <c r="J358" s="39" t="s">
        <v>121</v>
      </c>
      <c r="O358" s="43">
        <f>I358*0.21</f>
        <v>0</v>
      </c>
      <c r="P358">
        <v>3</v>
      </c>
    </row>
    <row r="359" ht="28.8">
      <c r="A359" s="36" t="s">
        <v>122</v>
      </c>
      <c r="B359" s="44"/>
      <c r="C359" s="45"/>
      <c r="D359" s="45"/>
      <c r="E359" s="38" t="s">
        <v>1368</v>
      </c>
      <c r="F359" s="45"/>
      <c r="G359" s="45"/>
      <c r="H359" s="45"/>
      <c r="I359" s="45"/>
      <c r="J359" s="47"/>
    </row>
    <row r="360" ht="86.4">
      <c r="A360" s="36" t="s">
        <v>123</v>
      </c>
      <c r="B360" s="44"/>
      <c r="C360" s="45"/>
      <c r="D360" s="45"/>
      <c r="E360" s="48" t="s">
        <v>1369</v>
      </c>
      <c r="F360" s="45"/>
      <c r="G360" s="45"/>
      <c r="H360" s="45"/>
      <c r="I360" s="45"/>
      <c r="J360" s="47"/>
    </row>
    <row r="361" ht="230.4">
      <c r="A361" s="36" t="s">
        <v>125</v>
      </c>
      <c r="B361" s="44"/>
      <c r="C361" s="45"/>
      <c r="D361" s="45"/>
      <c r="E361" s="38" t="s">
        <v>1370</v>
      </c>
      <c r="F361" s="45"/>
      <c r="G361" s="45"/>
      <c r="H361" s="45"/>
      <c r="I361" s="45"/>
      <c r="J361" s="47"/>
    </row>
    <row r="362">
      <c r="A362" s="36" t="s">
        <v>116</v>
      </c>
      <c r="B362" s="36">
        <v>88</v>
      </c>
      <c r="C362" s="37" t="s">
        <v>1371</v>
      </c>
      <c r="D362" s="36" t="s">
        <v>118</v>
      </c>
      <c r="E362" s="38" t="s">
        <v>1372</v>
      </c>
      <c r="F362" s="39" t="s">
        <v>176</v>
      </c>
      <c r="G362" s="40">
        <v>2</v>
      </c>
      <c r="H362" s="41">
        <v>8495.9699999999993</v>
      </c>
      <c r="I362" s="42">
        <f>ROUND(G362*H362,P4)</f>
        <v>0</v>
      </c>
      <c r="J362" s="39" t="s">
        <v>121</v>
      </c>
      <c r="O362" s="43">
        <f>I362*0.21</f>
        <v>0</v>
      </c>
      <c r="P362">
        <v>3</v>
      </c>
    </row>
    <row r="363">
      <c r="A363" s="36" t="s">
        <v>122</v>
      </c>
      <c r="B363" s="44"/>
      <c r="C363" s="45"/>
      <c r="D363" s="45"/>
      <c r="E363" s="38" t="s">
        <v>1373</v>
      </c>
      <c r="F363" s="45"/>
      <c r="G363" s="45"/>
      <c r="H363" s="45"/>
      <c r="I363" s="45"/>
      <c r="J363" s="47"/>
    </row>
    <row r="364" ht="172.8">
      <c r="A364" s="36" t="s">
        <v>125</v>
      </c>
      <c r="B364" s="44"/>
      <c r="C364" s="45"/>
      <c r="D364" s="45"/>
      <c r="E364" s="38" t="s">
        <v>1374</v>
      </c>
      <c r="F364" s="45"/>
      <c r="G364" s="45"/>
      <c r="H364" s="45"/>
      <c r="I364" s="45"/>
      <c r="J364" s="47"/>
    </row>
    <row r="365">
      <c r="A365" s="36" t="s">
        <v>116</v>
      </c>
      <c r="B365" s="36">
        <v>89</v>
      </c>
      <c r="C365" s="37" t="s">
        <v>1375</v>
      </c>
      <c r="D365" s="36" t="s">
        <v>118</v>
      </c>
      <c r="E365" s="38" t="s">
        <v>1376</v>
      </c>
      <c r="F365" s="39" t="s">
        <v>176</v>
      </c>
      <c r="G365" s="40">
        <v>10</v>
      </c>
      <c r="H365" s="41">
        <v>3555.75</v>
      </c>
      <c r="I365" s="42">
        <f>ROUND(G365*H365,P4)</f>
        <v>0</v>
      </c>
      <c r="J365" s="39" t="s">
        <v>121</v>
      </c>
      <c r="O365" s="43">
        <f>I365*0.21</f>
        <v>0</v>
      </c>
      <c r="P365">
        <v>3</v>
      </c>
    </row>
    <row r="366" ht="28.8">
      <c r="A366" s="36" t="s">
        <v>122</v>
      </c>
      <c r="B366" s="44"/>
      <c r="C366" s="45"/>
      <c r="D366" s="45"/>
      <c r="E366" s="38" t="s">
        <v>1377</v>
      </c>
      <c r="F366" s="45"/>
      <c r="G366" s="45"/>
      <c r="H366" s="45"/>
      <c r="I366" s="45"/>
      <c r="J366" s="47"/>
    </row>
    <row r="367">
      <c r="A367" s="36" t="s">
        <v>125</v>
      </c>
      <c r="B367" s="44"/>
      <c r="C367" s="45"/>
      <c r="D367" s="45"/>
      <c r="E367" s="38" t="s">
        <v>1378</v>
      </c>
      <c r="F367" s="45"/>
      <c r="G367" s="45"/>
      <c r="H367" s="45"/>
      <c r="I367" s="45"/>
      <c r="J367" s="47"/>
    </row>
    <row r="368">
      <c r="A368" s="36" t="s">
        <v>116</v>
      </c>
      <c r="B368" s="36">
        <v>90</v>
      </c>
      <c r="C368" s="37" t="s">
        <v>1379</v>
      </c>
      <c r="D368" s="36" t="s">
        <v>118</v>
      </c>
      <c r="E368" s="38" t="s">
        <v>1380</v>
      </c>
      <c r="F368" s="39" t="s">
        <v>198</v>
      </c>
      <c r="G368" s="40">
        <v>324.39999999999998</v>
      </c>
      <c r="H368" s="41">
        <v>118.14</v>
      </c>
      <c r="I368" s="42">
        <f>ROUND(G368*H368,P4)</f>
        <v>0</v>
      </c>
      <c r="J368" s="39" t="s">
        <v>121</v>
      </c>
      <c r="O368" s="43">
        <f>I368*0.21</f>
        <v>0</v>
      </c>
      <c r="P368">
        <v>3</v>
      </c>
    </row>
    <row r="369">
      <c r="A369" s="36" t="s">
        <v>122</v>
      </c>
      <c r="B369" s="44"/>
      <c r="C369" s="45"/>
      <c r="D369" s="45"/>
      <c r="E369" s="38" t="s">
        <v>1381</v>
      </c>
      <c r="F369" s="45"/>
      <c r="G369" s="45"/>
      <c r="H369" s="45"/>
      <c r="I369" s="45"/>
      <c r="J369" s="47"/>
    </row>
    <row r="370" ht="57.6">
      <c r="A370" s="36" t="s">
        <v>123</v>
      </c>
      <c r="B370" s="44"/>
      <c r="C370" s="45"/>
      <c r="D370" s="45"/>
      <c r="E370" s="48" t="s">
        <v>1382</v>
      </c>
      <c r="F370" s="45"/>
      <c r="G370" s="45"/>
      <c r="H370" s="45"/>
      <c r="I370" s="45"/>
      <c r="J370" s="47"/>
    </row>
    <row r="371" ht="28.8">
      <c r="A371" s="36" t="s">
        <v>125</v>
      </c>
      <c r="B371" s="44"/>
      <c r="C371" s="45"/>
      <c r="D371" s="45"/>
      <c r="E371" s="38" t="s">
        <v>1383</v>
      </c>
      <c r="F371" s="45"/>
      <c r="G371" s="45"/>
      <c r="H371" s="45"/>
      <c r="I371" s="45"/>
      <c r="J371" s="47"/>
    </row>
    <row r="372">
      <c r="A372" s="30" t="s">
        <v>113</v>
      </c>
      <c r="B372" s="31"/>
      <c r="C372" s="32" t="s">
        <v>368</v>
      </c>
      <c r="D372" s="33"/>
      <c r="E372" s="30" t="s">
        <v>369</v>
      </c>
      <c r="F372" s="33"/>
      <c r="G372" s="33"/>
      <c r="H372" s="33"/>
      <c r="I372" s="34">
        <f>SUMIFS(I373:I443,A373:A443,"P")</f>
        <v>0</v>
      </c>
      <c r="J372" s="35"/>
    </row>
    <row r="373">
      <c r="A373" s="36" t="s">
        <v>116</v>
      </c>
      <c r="B373" s="36">
        <v>91</v>
      </c>
      <c r="C373" s="37" t="s">
        <v>1384</v>
      </c>
      <c r="D373" s="36" t="s">
        <v>118</v>
      </c>
      <c r="E373" s="38" t="s">
        <v>1385</v>
      </c>
      <c r="F373" s="39" t="s">
        <v>198</v>
      </c>
      <c r="G373" s="40">
        <v>228</v>
      </c>
      <c r="H373" s="41">
        <v>6052.8400000000001</v>
      </c>
      <c r="I373" s="42">
        <f>ROUND(G373*H373,P4)</f>
        <v>0</v>
      </c>
      <c r="J373" s="39" t="s">
        <v>121</v>
      </c>
      <c r="O373" s="43">
        <f>I373*0.21</f>
        <v>0</v>
      </c>
      <c r="P373">
        <v>3</v>
      </c>
    </row>
    <row r="374">
      <c r="A374" s="36" t="s">
        <v>122</v>
      </c>
      <c r="B374" s="44"/>
      <c r="C374" s="45"/>
      <c r="D374" s="45"/>
      <c r="E374" s="38" t="s">
        <v>1386</v>
      </c>
      <c r="F374" s="45"/>
      <c r="G374" s="45"/>
      <c r="H374" s="45"/>
      <c r="I374" s="45"/>
      <c r="J374" s="47"/>
    </row>
    <row r="375">
      <c r="A375" s="36" t="s">
        <v>123</v>
      </c>
      <c r="B375" s="44"/>
      <c r="C375" s="45"/>
      <c r="D375" s="45"/>
      <c r="E375" s="48" t="s">
        <v>1387</v>
      </c>
      <c r="F375" s="45"/>
      <c r="G375" s="45"/>
      <c r="H375" s="45"/>
      <c r="I375" s="45"/>
      <c r="J375" s="47"/>
    </row>
    <row r="376" ht="72">
      <c r="A376" s="36" t="s">
        <v>125</v>
      </c>
      <c r="B376" s="44"/>
      <c r="C376" s="45"/>
      <c r="D376" s="45"/>
      <c r="E376" s="38" t="s">
        <v>1388</v>
      </c>
      <c r="F376" s="45"/>
      <c r="G376" s="45"/>
      <c r="H376" s="45"/>
      <c r="I376" s="45"/>
      <c r="J376" s="47"/>
    </row>
    <row r="377" ht="28.8">
      <c r="A377" s="36" t="s">
        <v>116</v>
      </c>
      <c r="B377" s="36">
        <v>92</v>
      </c>
      <c r="C377" s="37" t="s">
        <v>1389</v>
      </c>
      <c r="D377" s="36" t="s">
        <v>118</v>
      </c>
      <c r="E377" s="38" t="s">
        <v>1390</v>
      </c>
      <c r="F377" s="39" t="s">
        <v>198</v>
      </c>
      <c r="G377" s="40">
        <v>530</v>
      </c>
      <c r="H377" s="41">
        <v>7518.7600000000002</v>
      </c>
      <c r="I377" s="42">
        <f>ROUND(G377*H377,P4)</f>
        <v>0</v>
      </c>
      <c r="J377" s="39" t="s">
        <v>121</v>
      </c>
      <c r="O377" s="43">
        <f>I377*0.21</f>
        <v>0</v>
      </c>
      <c r="P377">
        <v>3</v>
      </c>
    </row>
    <row r="378">
      <c r="A378" s="36" t="s">
        <v>122</v>
      </c>
      <c r="B378" s="44"/>
      <c r="C378" s="45"/>
      <c r="D378" s="45"/>
      <c r="E378" s="38" t="s">
        <v>1391</v>
      </c>
      <c r="F378" s="45"/>
      <c r="G378" s="45"/>
      <c r="H378" s="45"/>
      <c r="I378" s="45"/>
      <c r="J378" s="47"/>
    </row>
    <row r="379">
      <c r="A379" s="36" t="s">
        <v>123</v>
      </c>
      <c r="B379" s="44"/>
      <c r="C379" s="45"/>
      <c r="D379" s="45"/>
      <c r="E379" s="48" t="s">
        <v>1392</v>
      </c>
      <c r="F379" s="45"/>
      <c r="G379" s="45"/>
      <c r="H379" s="45"/>
      <c r="I379" s="45"/>
      <c r="J379" s="47"/>
    </row>
    <row r="380" ht="129.6">
      <c r="A380" s="36" t="s">
        <v>125</v>
      </c>
      <c r="B380" s="44"/>
      <c r="C380" s="45"/>
      <c r="D380" s="45"/>
      <c r="E380" s="38" t="s">
        <v>1393</v>
      </c>
      <c r="F380" s="45"/>
      <c r="G380" s="45"/>
      <c r="H380" s="45"/>
      <c r="I380" s="45"/>
      <c r="J380" s="47"/>
    </row>
    <row r="381" ht="28.8">
      <c r="A381" s="36" t="s">
        <v>116</v>
      </c>
      <c r="B381" s="36">
        <v>93</v>
      </c>
      <c r="C381" s="37" t="s">
        <v>984</v>
      </c>
      <c r="D381" s="36" t="s">
        <v>118</v>
      </c>
      <c r="E381" s="38" t="s">
        <v>985</v>
      </c>
      <c r="F381" s="39" t="s">
        <v>176</v>
      </c>
      <c r="G381" s="40">
        <v>14</v>
      </c>
      <c r="H381" s="41">
        <v>278.88999999999999</v>
      </c>
      <c r="I381" s="42">
        <f>ROUND(G381*H381,P4)</f>
        <v>0</v>
      </c>
      <c r="J381" s="39" t="s">
        <v>121</v>
      </c>
      <c r="O381" s="43">
        <f>I381*0.21</f>
        <v>0</v>
      </c>
      <c r="P381">
        <v>3</v>
      </c>
    </row>
    <row r="382">
      <c r="A382" s="36" t="s">
        <v>122</v>
      </c>
      <c r="B382" s="44"/>
      <c r="C382" s="45"/>
      <c r="D382" s="45"/>
      <c r="E382" s="46" t="s">
        <v>118</v>
      </c>
      <c r="F382" s="45"/>
      <c r="G382" s="45"/>
      <c r="H382" s="45"/>
      <c r="I382" s="45"/>
      <c r="J382" s="47"/>
    </row>
    <row r="383">
      <c r="A383" s="36" t="s">
        <v>123</v>
      </c>
      <c r="B383" s="44"/>
      <c r="C383" s="45"/>
      <c r="D383" s="45"/>
      <c r="E383" s="48" t="s">
        <v>1394</v>
      </c>
      <c r="F383" s="45"/>
      <c r="G383" s="45"/>
      <c r="H383" s="45"/>
      <c r="I383" s="45"/>
      <c r="J383" s="47"/>
    </row>
    <row r="384" ht="57.6">
      <c r="A384" s="36" t="s">
        <v>125</v>
      </c>
      <c r="B384" s="44"/>
      <c r="C384" s="45"/>
      <c r="D384" s="45"/>
      <c r="E384" s="38" t="s">
        <v>983</v>
      </c>
      <c r="F384" s="45"/>
      <c r="G384" s="45"/>
      <c r="H384" s="45"/>
      <c r="I384" s="45"/>
      <c r="J384" s="47"/>
    </row>
    <row r="385">
      <c r="A385" s="36" t="s">
        <v>116</v>
      </c>
      <c r="B385" s="36">
        <v>94</v>
      </c>
      <c r="C385" s="37" t="s">
        <v>1395</v>
      </c>
      <c r="D385" s="36" t="s">
        <v>118</v>
      </c>
      <c r="E385" s="38" t="s">
        <v>1396</v>
      </c>
      <c r="F385" s="39" t="s">
        <v>176</v>
      </c>
      <c r="G385" s="40">
        <v>75</v>
      </c>
      <c r="H385" s="41">
        <v>980.32000000000005</v>
      </c>
      <c r="I385" s="42">
        <f>ROUND(G385*H385,P4)</f>
        <v>0</v>
      </c>
      <c r="J385" s="39" t="s">
        <v>121</v>
      </c>
      <c r="O385" s="43">
        <f>I385*0.21</f>
        <v>0</v>
      </c>
      <c r="P385">
        <v>3</v>
      </c>
    </row>
    <row r="386">
      <c r="A386" s="36" t="s">
        <v>122</v>
      </c>
      <c r="B386" s="44"/>
      <c r="C386" s="45"/>
      <c r="D386" s="45"/>
      <c r="E386" s="38" t="s">
        <v>1397</v>
      </c>
      <c r="F386" s="45"/>
      <c r="G386" s="45"/>
      <c r="H386" s="45"/>
      <c r="I386" s="45"/>
      <c r="J386" s="47"/>
    </row>
    <row r="387" ht="43.2">
      <c r="A387" s="36" t="s">
        <v>123</v>
      </c>
      <c r="B387" s="44"/>
      <c r="C387" s="45"/>
      <c r="D387" s="45"/>
      <c r="E387" s="48" t="s">
        <v>1398</v>
      </c>
      <c r="F387" s="45"/>
      <c r="G387" s="45"/>
      <c r="H387" s="45"/>
      <c r="I387" s="45"/>
      <c r="J387" s="47"/>
    </row>
    <row r="388" ht="43.2">
      <c r="A388" s="36" t="s">
        <v>125</v>
      </c>
      <c r="B388" s="44"/>
      <c r="C388" s="45"/>
      <c r="D388" s="45"/>
      <c r="E388" s="38" t="s">
        <v>1399</v>
      </c>
      <c r="F388" s="45"/>
      <c r="G388" s="45"/>
      <c r="H388" s="45"/>
      <c r="I388" s="45"/>
      <c r="J388" s="47"/>
    </row>
    <row r="389">
      <c r="A389" s="36" t="s">
        <v>116</v>
      </c>
      <c r="B389" s="36">
        <v>95</v>
      </c>
      <c r="C389" s="37" t="s">
        <v>1400</v>
      </c>
      <c r="D389" s="36" t="s">
        <v>118</v>
      </c>
      <c r="E389" s="38" t="s">
        <v>1401</v>
      </c>
      <c r="F389" s="39" t="s">
        <v>176</v>
      </c>
      <c r="G389" s="40">
        <v>2</v>
      </c>
      <c r="H389" s="41">
        <v>1443.98</v>
      </c>
      <c r="I389" s="42">
        <f>ROUND(G389*H389,P4)</f>
        <v>0</v>
      </c>
      <c r="J389" s="39" t="s">
        <v>121</v>
      </c>
      <c r="O389" s="43">
        <f>I389*0.21</f>
        <v>0</v>
      </c>
      <c r="P389">
        <v>3</v>
      </c>
    </row>
    <row r="390">
      <c r="A390" s="36" t="s">
        <v>122</v>
      </c>
      <c r="B390" s="44"/>
      <c r="C390" s="45"/>
      <c r="D390" s="45"/>
      <c r="E390" s="46" t="s">
        <v>118</v>
      </c>
      <c r="F390" s="45"/>
      <c r="G390" s="45"/>
      <c r="H390" s="45"/>
      <c r="I390" s="45"/>
      <c r="J390" s="47"/>
    </row>
    <row r="391" ht="28.8">
      <c r="A391" s="36" t="s">
        <v>125</v>
      </c>
      <c r="B391" s="44"/>
      <c r="C391" s="45"/>
      <c r="D391" s="45"/>
      <c r="E391" s="38" t="s">
        <v>1402</v>
      </c>
      <c r="F391" s="45"/>
      <c r="G391" s="45"/>
      <c r="H391" s="45"/>
      <c r="I391" s="45"/>
      <c r="J391" s="47"/>
    </row>
    <row r="392">
      <c r="A392" s="36" t="s">
        <v>116</v>
      </c>
      <c r="B392" s="36">
        <v>96</v>
      </c>
      <c r="C392" s="37" t="s">
        <v>873</v>
      </c>
      <c r="D392" s="36" t="s">
        <v>118</v>
      </c>
      <c r="E392" s="38" t="s">
        <v>874</v>
      </c>
      <c r="F392" s="39" t="s">
        <v>198</v>
      </c>
      <c r="G392" s="40">
        <v>315</v>
      </c>
      <c r="H392" s="41">
        <v>444.41000000000003</v>
      </c>
      <c r="I392" s="42">
        <f>ROUND(G392*H392,P4)</f>
        <v>0</v>
      </c>
      <c r="J392" s="39" t="s">
        <v>121</v>
      </c>
      <c r="O392" s="43">
        <f>I392*0.21</f>
        <v>0</v>
      </c>
      <c r="P392">
        <v>3</v>
      </c>
    </row>
    <row r="393" ht="28.8">
      <c r="A393" s="36" t="s">
        <v>122</v>
      </c>
      <c r="B393" s="44"/>
      <c r="C393" s="45"/>
      <c r="D393" s="45"/>
      <c r="E393" s="38" t="s">
        <v>1403</v>
      </c>
      <c r="F393" s="45"/>
      <c r="G393" s="45"/>
      <c r="H393" s="45"/>
      <c r="I393" s="45"/>
      <c r="J393" s="47"/>
    </row>
    <row r="394" ht="115.2">
      <c r="A394" s="36" t="s">
        <v>123</v>
      </c>
      <c r="B394" s="44"/>
      <c r="C394" s="45"/>
      <c r="D394" s="45"/>
      <c r="E394" s="48" t="s">
        <v>1404</v>
      </c>
      <c r="F394" s="45"/>
      <c r="G394" s="45"/>
      <c r="H394" s="45"/>
      <c r="I394" s="45"/>
      <c r="J394" s="47"/>
    </row>
    <row r="395" ht="57.6">
      <c r="A395" s="36" t="s">
        <v>125</v>
      </c>
      <c r="B395" s="44"/>
      <c r="C395" s="45"/>
      <c r="D395" s="45"/>
      <c r="E395" s="38" t="s">
        <v>507</v>
      </c>
      <c r="F395" s="45"/>
      <c r="G395" s="45"/>
      <c r="H395" s="45"/>
      <c r="I395" s="45"/>
      <c r="J395" s="47"/>
    </row>
    <row r="396">
      <c r="A396" s="36" t="s">
        <v>116</v>
      </c>
      <c r="B396" s="36">
        <v>97</v>
      </c>
      <c r="C396" s="37" t="s">
        <v>504</v>
      </c>
      <c r="D396" s="36" t="s">
        <v>118</v>
      </c>
      <c r="E396" s="38" t="s">
        <v>505</v>
      </c>
      <c r="F396" s="39" t="s">
        <v>198</v>
      </c>
      <c r="G396" s="40">
        <v>20</v>
      </c>
      <c r="H396" s="41">
        <v>523.63</v>
      </c>
      <c r="I396" s="42">
        <f>ROUND(G396*H396,P4)</f>
        <v>0</v>
      </c>
      <c r="J396" s="39" t="s">
        <v>121</v>
      </c>
      <c r="O396" s="43">
        <f>I396*0.21</f>
        <v>0</v>
      </c>
      <c r="P396">
        <v>3</v>
      </c>
    </row>
    <row r="397">
      <c r="A397" s="36" t="s">
        <v>122</v>
      </c>
      <c r="B397" s="44"/>
      <c r="C397" s="45"/>
      <c r="D397" s="45"/>
      <c r="E397" s="38" t="s">
        <v>1405</v>
      </c>
      <c r="F397" s="45"/>
      <c r="G397" s="45"/>
      <c r="H397" s="45"/>
      <c r="I397" s="45"/>
      <c r="J397" s="47"/>
    </row>
    <row r="398">
      <c r="A398" s="36" t="s">
        <v>123</v>
      </c>
      <c r="B398" s="44"/>
      <c r="C398" s="45"/>
      <c r="D398" s="45"/>
      <c r="E398" s="48" t="s">
        <v>1406</v>
      </c>
      <c r="F398" s="45"/>
      <c r="G398" s="45"/>
      <c r="H398" s="45"/>
      <c r="I398" s="45"/>
      <c r="J398" s="47"/>
    </row>
    <row r="399" ht="57.6">
      <c r="A399" s="36" t="s">
        <v>125</v>
      </c>
      <c r="B399" s="44"/>
      <c r="C399" s="45"/>
      <c r="D399" s="45"/>
      <c r="E399" s="38" t="s">
        <v>507</v>
      </c>
      <c r="F399" s="45"/>
      <c r="G399" s="45"/>
      <c r="H399" s="45"/>
      <c r="I399" s="45"/>
      <c r="J399" s="47"/>
    </row>
    <row r="400">
      <c r="A400" s="36" t="s">
        <v>116</v>
      </c>
      <c r="B400" s="36">
        <v>98</v>
      </c>
      <c r="C400" s="37" t="s">
        <v>1407</v>
      </c>
      <c r="D400" s="36" t="s">
        <v>118</v>
      </c>
      <c r="E400" s="38" t="s">
        <v>1408</v>
      </c>
      <c r="F400" s="39" t="s">
        <v>198</v>
      </c>
      <c r="G400" s="40">
        <v>1079.3199999999999</v>
      </c>
      <c r="H400" s="41">
        <v>159.38999999999999</v>
      </c>
      <c r="I400" s="42">
        <f>ROUND(G400*H400,P4)</f>
        <v>0</v>
      </c>
      <c r="J400" s="39" t="s">
        <v>121</v>
      </c>
      <c r="O400" s="43">
        <f>I400*0.21</f>
        <v>0</v>
      </c>
      <c r="P400">
        <v>3</v>
      </c>
    </row>
    <row r="401">
      <c r="A401" s="36" t="s">
        <v>122</v>
      </c>
      <c r="B401" s="44"/>
      <c r="C401" s="45"/>
      <c r="D401" s="45"/>
      <c r="E401" s="38" t="s">
        <v>1409</v>
      </c>
      <c r="F401" s="45"/>
      <c r="G401" s="45"/>
      <c r="H401" s="45"/>
      <c r="I401" s="45"/>
      <c r="J401" s="47"/>
    </row>
    <row r="402" ht="57.6">
      <c r="A402" s="36" t="s">
        <v>123</v>
      </c>
      <c r="B402" s="44"/>
      <c r="C402" s="45"/>
      <c r="D402" s="45"/>
      <c r="E402" s="48" t="s">
        <v>1410</v>
      </c>
      <c r="F402" s="45"/>
      <c r="G402" s="45"/>
      <c r="H402" s="45"/>
      <c r="I402" s="45"/>
      <c r="J402" s="47"/>
    </row>
    <row r="403" ht="43.2">
      <c r="A403" s="36" t="s">
        <v>125</v>
      </c>
      <c r="B403" s="44"/>
      <c r="C403" s="45"/>
      <c r="D403" s="45"/>
      <c r="E403" s="38" t="s">
        <v>524</v>
      </c>
      <c r="F403" s="45"/>
      <c r="G403" s="45"/>
      <c r="H403" s="45"/>
      <c r="I403" s="45"/>
      <c r="J403" s="47"/>
    </row>
    <row r="404">
      <c r="A404" s="36" t="s">
        <v>116</v>
      </c>
      <c r="B404" s="36">
        <v>99</v>
      </c>
      <c r="C404" s="37" t="s">
        <v>1411</v>
      </c>
      <c r="D404" s="36" t="s">
        <v>118</v>
      </c>
      <c r="E404" s="38" t="s">
        <v>1412</v>
      </c>
      <c r="F404" s="39" t="s">
        <v>198</v>
      </c>
      <c r="G404" s="40">
        <v>524.15999999999997</v>
      </c>
      <c r="H404" s="41">
        <v>184.50999999999999</v>
      </c>
      <c r="I404" s="42">
        <f>ROUND(G404*H404,P4)</f>
        <v>0</v>
      </c>
      <c r="J404" s="39" t="s">
        <v>121</v>
      </c>
      <c r="O404" s="43">
        <f>I404*0.21</f>
        <v>0</v>
      </c>
      <c r="P404">
        <v>3</v>
      </c>
    </row>
    <row r="405">
      <c r="A405" s="36" t="s">
        <v>122</v>
      </c>
      <c r="B405" s="44"/>
      <c r="C405" s="45"/>
      <c r="D405" s="45"/>
      <c r="E405" s="38" t="s">
        <v>1413</v>
      </c>
      <c r="F405" s="45"/>
      <c r="G405" s="45"/>
      <c r="H405" s="45"/>
      <c r="I405" s="45"/>
      <c r="J405" s="47"/>
    </row>
    <row r="406">
      <c r="A406" s="36" t="s">
        <v>123</v>
      </c>
      <c r="B406" s="44"/>
      <c r="C406" s="45"/>
      <c r="D406" s="45"/>
      <c r="E406" s="48" t="s">
        <v>1414</v>
      </c>
      <c r="F406" s="45"/>
      <c r="G406" s="45"/>
      <c r="H406" s="45"/>
      <c r="I406" s="45"/>
      <c r="J406" s="47"/>
    </row>
    <row r="407" ht="28.8">
      <c r="A407" s="36" t="s">
        <v>125</v>
      </c>
      <c r="B407" s="44"/>
      <c r="C407" s="45"/>
      <c r="D407" s="45"/>
      <c r="E407" s="38" t="s">
        <v>1415</v>
      </c>
      <c r="F407" s="45"/>
      <c r="G407" s="45"/>
      <c r="H407" s="45"/>
      <c r="I407" s="45"/>
      <c r="J407" s="47"/>
    </row>
    <row r="408">
      <c r="A408" s="36" t="s">
        <v>116</v>
      </c>
      <c r="B408" s="36">
        <v>100</v>
      </c>
      <c r="C408" s="37" t="s">
        <v>1416</v>
      </c>
      <c r="D408" s="36" t="s">
        <v>118</v>
      </c>
      <c r="E408" s="38" t="s">
        <v>1417</v>
      </c>
      <c r="F408" s="39" t="s">
        <v>198</v>
      </c>
      <c r="G408" s="40">
        <v>30.41</v>
      </c>
      <c r="H408" s="41">
        <v>191741.75</v>
      </c>
      <c r="I408" s="42">
        <f>ROUND(G408*H408,P4)</f>
        <v>0</v>
      </c>
      <c r="J408" s="39" t="s">
        <v>121</v>
      </c>
      <c r="O408" s="43">
        <f>I408*0.21</f>
        <v>0</v>
      </c>
      <c r="P408">
        <v>3</v>
      </c>
    </row>
    <row r="409">
      <c r="A409" s="36" t="s">
        <v>122</v>
      </c>
      <c r="B409" s="44"/>
      <c r="C409" s="45"/>
      <c r="D409" s="45"/>
      <c r="E409" s="38" t="s">
        <v>1418</v>
      </c>
      <c r="F409" s="45"/>
      <c r="G409" s="45"/>
      <c r="H409" s="45"/>
      <c r="I409" s="45"/>
      <c r="J409" s="47"/>
    </row>
    <row r="410" ht="43.2">
      <c r="A410" s="36" t="s">
        <v>123</v>
      </c>
      <c r="B410" s="44"/>
      <c r="C410" s="45"/>
      <c r="D410" s="45"/>
      <c r="E410" s="48" t="s">
        <v>1419</v>
      </c>
      <c r="F410" s="45"/>
      <c r="G410" s="45"/>
      <c r="H410" s="45"/>
      <c r="I410" s="45"/>
      <c r="J410" s="47"/>
    </row>
    <row r="411" ht="374.4">
      <c r="A411" s="36" t="s">
        <v>125</v>
      </c>
      <c r="B411" s="44"/>
      <c r="C411" s="45"/>
      <c r="D411" s="45"/>
      <c r="E411" s="38" t="s">
        <v>1420</v>
      </c>
      <c r="F411" s="45"/>
      <c r="G411" s="45"/>
      <c r="H411" s="45"/>
      <c r="I411" s="45"/>
      <c r="J411" s="47"/>
    </row>
    <row r="412">
      <c r="A412" s="36" t="s">
        <v>116</v>
      </c>
      <c r="B412" s="36">
        <v>101</v>
      </c>
      <c r="C412" s="37" t="s">
        <v>1421</v>
      </c>
      <c r="D412" s="36" t="s">
        <v>118</v>
      </c>
      <c r="E412" s="38" t="s">
        <v>1422</v>
      </c>
      <c r="F412" s="39" t="s">
        <v>176</v>
      </c>
      <c r="G412" s="40">
        <v>32</v>
      </c>
      <c r="H412" s="41">
        <v>30937.299999999999</v>
      </c>
      <c r="I412" s="42">
        <f>ROUND(G412*H412,P4)</f>
        <v>0</v>
      </c>
      <c r="J412" s="39" t="s">
        <v>121</v>
      </c>
      <c r="O412" s="43">
        <f>I412*0.21</f>
        <v>0</v>
      </c>
      <c r="P412">
        <v>3</v>
      </c>
    </row>
    <row r="413">
      <c r="A413" s="36" t="s">
        <v>122</v>
      </c>
      <c r="B413" s="44"/>
      <c r="C413" s="45"/>
      <c r="D413" s="45"/>
      <c r="E413" s="38" t="s">
        <v>1423</v>
      </c>
      <c r="F413" s="45"/>
      <c r="G413" s="45"/>
      <c r="H413" s="45"/>
      <c r="I413" s="45"/>
      <c r="J413" s="47"/>
    </row>
    <row r="414">
      <c r="A414" s="36" t="s">
        <v>123</v>
      </c>
      <c r="B414" s="44"/>
      <c r="C414" s="45"/>
      <c r="D414" s="45"/>
      <c r="E414" s="48" t="s">
        <v>1424</v>
      </c>
      <c r="F414" s="45"/>
      <c r="G414" s="45"/>
      <c r="H414" s="45"/>
      <c r="I414" s="45"/>
      <c r="J414" s="47"/>
    </row>
    <row r="415" ht="144">
      <c r="A415" s="36" t="s">
        <v>125</v>
      </c>
      <c r="B415" s="44"/>
      <c r="C415" s="45"/>
      <c r="D415" s="45"/>
      <c r="E415" s="38" t="s">
        <v>1425</v>
      </c>
      <c r="F415" s="45"/>
      <c r="G415" s="45"/>
      <c r="H415" s="45"/>
      <c r="I415" s="45"/>
      <c r="J415" s="47"/>
    </row>
    <row r="416" ht="28.8">
      <c r="A416" s="36" t="s">
        <v>116</v>
      </c>
      <c r="B416" s="36">
        <v>102</v>
      </c>
      <c r="C416" s="37" t="s">
        <v>1426</v>
      </c>
      <c r="D416" s="36" t="s">
        <v>118</v>
      </c>
      <c r="E416" s="38" t="s">
        <v>1427</v>
      </c>
      <c r="F416" s="39" t="s">
        <v>176</v>
      </c>
      <c r="G416" s="40">
        <v>95</v>
      </c>
      <c r="H416" s="41">
        <v>2150.96</v>
      </c>
      <c r="I416" s="42">
        <f>ROUND(G416*H416,P4)</f>
        <v>0</v>
      </c>
      <c r="J416" s="39" t="s">
        <v>121</v>
      </c>
      <c r="O416" s="43">
        <f>I416*0.21</f>
        <v>0</v>
      </c>
      <c r="P416">
        <v>3</v>
      </c>
    </row>
    <row r="417">
      <c r="A417" s="36" t="s">
        <v>122</v>
      </c>
      <c r="B417" s="44"/>
      <c r="C417" s="45"/>
      <c r="D417" s="45"/>
      <c r="E417" s="38" t="s">
        <v>1428</v>
      </c>
      <c r="F417" s="45"/>
      <c r="G417" s="45"/>
      <c r="H417" s="45"/>
      <c r="I417" s="45"/>
      <c r="J417" s="47"/>
    </row>
    <row r="418" ht="72">
      <c r="A418" s="36" t="s">
        <v>125</v>
      </c>
      <c r="B418" s="44"/>
      <c r="C418" s="45"/>
      <c r="D418" s="45"/>
      <c r="E418" s="38" t="s">
        <v>1429</v>
      </c>
      <c r="F418" s="45"/>
      <c r="G418" s="45"/>
      <c r="H418" s="45"/>
      <c r="I418" s="45"/>
      <c r="J418" s="47"/>
    </row>
    <row r="419" ht="28.8">
      <c r="A419" s="36" t="s">
        <v>116</v>
      </c>
      <c r="B419" s="36">
        <v>103</v>
      </c>
      <c r="C419" s="37" t="s">
        <v>393</v>
      </c>
      <c r="D419" s="36" t="s">
        <v>118</v>
      </c>
      <c r="E419" s="38" t="s">
        <v>394</v>
      </c>
      <c r="F419" s="39" t="s">
        <v>198</v>
      </c>
      <c r="G419" s="40">
        <v>47.200000000000003</v>
      </c>
      <c r="H419" s="41">
        <v>764.71000000000004</v>
      </c>
      <c r="I419" s="42">
        <f>ROUND(G419*H419,P4)</f>
        <v>0</v>
      </c>
      <c r="J419" s="39" t="s">
        <v>121</v>
      </c>
      <c r="O419" s="43">
        <f>I419*0.21</f>
        <v>0</v>
      </c>
      <c r="P419">
        <v>3</v>
      </c>
    </row>
    <row r="420" ht="28.8">
      <c r="A420" s="36" t="s">
        <v>122</v>
      </c>
      <c r="B420" s="44"/>
      <c r="C420" s="45"/>
      <c r="D420" s="45"/>
      <c r="E420" s="38" t="s">
        <v>1430</v>
      </c>
      <c r="F420" s="45"/>
      <c r="G420" s="45"/>
      <c r="H420" s="45"/>
      <c r="I420" s="45"/>
      <c r="J420" s="47"/>
    </row>
    <row r="421" ht="86.4">
      <c r="A421" s="36" t="s">
        <v>123</v>
      </c>
      <c r="B421" s="44"/>
      <c r="C421" s="45"/>
      <c r="D421" s="45"/>
      <c r="E421" s="48" t="s">
        <v>1431</v>
      </c>
      <c r="F421" s="45"/>
      <c r="G421" s="45"/>
      <c r="H421" s="45"/>
      <c r="I421" s="45"/>
      <c r="J421" s="47"/>
    </row>
    <row r="422" ht="115.2">
      <c r="A422" s="36" t="s">
        <v>125</v>
      </c>
      <c r="B422" s="44"/>
      <c r="C422" s="45"/>
      <c r="D422" s="45"/>
      <c r="E422" s="38" t="s">
        <v>396</v>
      </c>
      <c r="F422" s="45"/>
      <c r="G422" s="45"/>
      <c r="H422" s="45"/>
      <c r="I422" s="45"/>
      <c r="J422" s="47"/>
    </row>
    <row r="423">
      <c r="A423" s="36" t="s">
        <v>116</v>
      </c>
      <c r="B423" s="36">
        <v>104</v>
      </c>
      <c r="C423" s="37" t="s">
        <v>1432</v>
      </c>
      <c r="D423" s="36" t="s">
        <v>118</v>
      </c>
      <c r="E423" s="38" t="s">
        <v>1433</v>
      </c>
      <c r="F423" s="39" t="s">
        <v>176</v>
      </c>
      <c r="G423" s="40">
        <v>3</v>
      </c>
      <c r="H423" s="41">
        <v>13216.809999999999</v>
      </c>
      <c r="I423" s="42">
        <f>ROUND(G423*H423,P4)</f>
        <v>0</v>
      </c>
      <c r="J423" s="39" t="s">
        <v>121</v>
      </c>
      <c r="O423" s="43">
        <f>I423*0.21</f>
        <v>0</v>
      </c>
      <c r="P423">
        <v>3</v>
      </c>
    </row>
    <row r="424">
      <c r="A424" s="36" t="s">
        <v>122</v>
      </c>
      <c r="B424" s="44"/>
      <c r="C424" s="45"/>
      <c r="D424" s="45"/>
      <c r="E424" s="38" t="s">
        <v>1434</v>
      </c>
      <c r="F424" s="45"/>
      <c r="G424" s="45"/>
      <c r="H424" s="45"/>
      <c r="I424" s="45"/>
      <c r="J424" s="47"/>
    </row>
    <row r="425" ht="43.2">
      <c r="A425" s="36" t="s">
        <v>125</v>
      </c>
      <c r="B425" s="44"/>
      <c r="C425" s="45"/>
      <c r="D425" s="45"/>
      <c r="E425" s="38" t="s">
        <v>1435</v>
      </c>
      <c r="F425" s="45"/>
      <c r="G425" s="45"/>
      <c r="H425" s="45"/>
      <c r="I425" s="45"/>
      <c r="J425" s="47"/>
    </row>
    <row r="426">
      <c r="A426" s="36" t="s">
        <v>116</v>
      </c>
      <c r="B426" s="36">
        <v>105</v>
      </c>
      <c r="C426" s="37" t="s">
        <v>1436</v>
      </c>
      <c r="D426" s="36" t="s">
        <v>118</v>
      </c>
      <c r="E426" s="38" t="s">
        <v>1437</v>
      </c>
      <c r="F426" s="39" t="s">
        <v>176</v>
      </c>
      <c r="G426" s="40">
        <v>3</v>
      </c>
      <c r="H426" s="41">
        <v>3000</v>
      </c>
      <c r="I426" s="42">
        <f>ROUND(G426*H426,P4)</f>
        <v>0</v>
      </c>
      <c r="J426" s="36"/>
      <c r="O426" s="43">
        <f>I426*0.21</f>
        <v>0</v>
      </c>
      <c r="P426">
        <v>3</v>
      </c>
    </row>
    <row r="427" ht="28.8">
      <c r="A427" s="36" t="s">
        <v>122</v>
      </c>
      <c r="B427" s="44"/>
      <c r="C427" s="45"/>
      <c r="D427" s="45"/>
      <c r="E427" s="38" t="s">
        <v>1438</v>
      </c>
      <c r="F427" s="45"/>
      <c r="G427" s="45"/>
      <c r="H427" s="45"/>
      <c r="I427" s="45"/>
      <c r="J427" s="47"/>
    </row>
    <row r="428" ht="43.2">
      <c r="A428" s="36" t="s">
        <v>125</v>
      </c>
      <c r="B428" s="44"/>
      <c r="C428" s="45"/>
      <c r="D428" s="45"/>
      <c r="E428" s="38" t="s">
        <v>1435</v>
      </c>
      <c r="F428" s="45"/>
      <c r="G428" s="45"/>
      <c r="H428" s="45"/>
      <c r="I428" s="45"/>
      <c r="J428" s="47"/>
    </row>
    <row r="429">
      <c r="A429" s="36" t="s">
        <v>116</v>
      </c>
      <c r="B429" s="36">
        <v>106</v>
      </c>
      <c r="C429" s="37" t="s">
        <v>1439</v>
      </c>
      <c r="D429" s="36" t="s">
        <v>118</v>
      </c>
      <c r="E429" s="38" t="s">
        <v>1440</v>
      </c>
      <c r="F429" s="39" t="s">
        <v>1190</v>
      </c>
      <c r="G429" s="40">
        <v>60</v>
      </c>
      <c r="H429" s="41">
        <v>442.27999999999997</v>
      </c>
      <c r="I429" s="42">
        <f>ROUND(G429*H429,P4)</f>
        <v>0</v>
      </c>
      <c r="J429" s="39" t="s">
        <v>121</v>
      </c>
      <c r="O429" s="43">
        <f>I429*0.21</f>
        <v>0</v>
      </c>
      <c r="P429">
        <v>3</v>
      </c>
    </row>
    <row r="430">
      <c r="A430" s="36" t="s">
        <v>122</v>
      </c>
      <c r="B430" s="44"/>
      <c r="C430" s="45"/>
      <c r="D430" s="45"/>
      <c r="E430" s="38" t="s">
        <v>1441</v>
      </c>
      <c r="F430" s="45"/>
      <c r="G430" s="45"/>
      <c r="H430" s="45"/>
      <c r="I430" s="45"/>
      <c r="J430" s="47"/>
    </row>
    <row r="431">
      <c r="A431" s="36" t="s">
        <v>123</v>
      </c>
      <c r="B431" s="44"/>
      <c r="C431" s="45"/>
      <c r="D431" s="45"/>
      <c r="E431" s="48" t="s">
        <v>1442</v>
      </c>
      <c r="F431" s="45"/>
      <c r="G431" s="45"/>
      <c r="H431" s="45"/>
      <c r="I431" s="45"/>
      <c r="J431" s="47"/>
    </row>
    <row r="432" ht="403.2">
      <c r="A432" s="36" t="s">
        <v>125</v>
      </c>
      <c r="B432" s="44"/>
      <c r="C432" s="45"/>
      <c r="D432" s="45"/>
      <c r="E432" s="38" t="s">
        <v>1443</v>
      </c>
      <c r="F432" s="45"/>
      <c r="G432" s="45"/>
      <c r="H432" s="45"/>
      <c r="I432" s="45"/>
      <c r="J432" s="47"/>
    </row>
    <row r="433">
      <c r="A433" s="36" t="s">
        <v>116</v>
      </c>
      <c r="B433" s="36">
        <v>107</v>
      </c>
      <c r="C433" s="37" t="s">
        <v>1444</v>
      </c>
      <c r="D433" s="36" t="s">
        <v>118</v>
      </c>
      <c r="E433" s="38" t="s">
        <v>1445</v>
      </c>
      <c r="F433" s="39" t="s">
        <v>176</v>
      </c>
      <c r="G433" s="40">
        <v>4</v>
      </c>
      <c r="H433" s="41">
        <v>1000</v>
      </c>
      <c r="I433" s="42">
        <f>ROUND(G433*H433,P4)</f>
        <v>0</v>
      </c>
      <c r="J433" s="36"/>
      <c r="O433" s="43">
        <f>I433*0.21</f>
        <v>0</v>
      </c>
      <c r="P433">
        <v>3</v>
      </c>
    </row>
    <row r="434" ht="28.8">
      <c r="A434" s="36" t="s">
        <v>122</v>
      </c>
      <c r="B434" s="44"/>
      <c r="C434" s="45"/>
      <c r="D434" s="45"/>
      <c r="E434" s="38" t="s">
        <v>1446</v>
      </c>
      <c r="F434" s="45"/>
      <c r="G434" s="45"/>
      <c r="H434" s="45"/>
      <c r="I434" s="45"/>
      <c r="J434" s="47"/>
    </row>
    <row r="435">
      <c r="A435" s="36" t="s">
        <v>123</v>
      </c>
      <c r="B435" s="44"/>
      <c r="C435" s="45"/>
      <c r="D435" s="45"/>
      <c r="E435" s="48" t="s">
        <v>1447</v>
      </c>
      <c r="F435" s="45"/>
      <c r="G435" s="45"/>
      <c r="H435" s="45"/>
      <c r="I435" s="45"/>
      <c r="J435" s="47"/>
    </row>
    <row r="436" ht="403.2">
      <c r="A436" s="36" t="s">
        <v>125</v>
      </c>
      <c r="B436" s="44"/>
      <c r="C436" s="45"/>
      <c r="D436" s="45"/>
      <c r="E436" s="38" t="s">
        <v>1443</v>
      </c>
      <c r="F436" s="45"/>
      <c r="G436" s="45"/>
      <c r="H436" s="45"/>
      <c r="I436" s="45"/>
      <c r="J436" s="47"/>
    </row>
    <row r="437">
      <c r="A437" s="36" t="s">
        <v>116</v>
      </c>
      <c r="B437" s="36">
        <v>108</v>
      </c>
      <c r="C437" s="37" t="s">
        <v>1448</v>
      </c>
      <c r="D437" s="36" t="s">
        <v>118</v>
      </c>
      <c r="E437" s="38" t="s">
        <v>1449</v>
      </c>
      <c r="F437" s="39" t="s">
        <v>176</v>
      </c>
      <c r="G437" s="40">
        <v>19</v>
      </c>
      <c r="H437" s="41">
        <v>21815.779999999999</v>
      </c>
      <c r="I437" s="42">
        <f>ROUND(G437*H437,P4)</f>
        <v>0</v>
      </c>
      <c r="J437" s="39" t="s">
        <v>121</v>
      </c>
      <c r="O437" s="43">
        <f>I437*0.21</f>
        <v>0</v>
      </c>
      <c r="P437">
        <v>3</v>
      </c>
    </row>
    <row r="438">
      <c r="A438" s="36" t="s">
        <v>122</v>
      </c>
      <c r="B438" s="44"/>
      <c r="C438" s="45"/>
      <c r="D438" s="45"/>
      <c r="E438" s="38" t="s">
        <v>1450</v>
      </c>
      <c r="F438" s="45"/>
      <c r="G438" s="45"/>
      <c r="H438" s="45"/>
      <c r="I438" s="45"/>
      <c r="J438" s="47"/>
    </row>
    <row r="439" ht="316.8">
      <c r="A439" s="36" t="s">
        <v>125</v>
      </c>
      <c r="B439" s="44"/>
      <c r="C439" s="45"/>
      <c r="D439" s="45"/>
      <c r="E439" s="38" t="s">
        <v>1451</v>
      </c>
      <c r="F439" s="45"/>
      <c r="G439" s="45"/>
      <c r="H439" s="45"/>
      <c r="I439" s="45"/>
      <c r="J439" s="47"/>
    </row>
    <row r="440">
      <c r="A440" s="36" t="s">
        <v>116</v>
      </c>
      <c r="B440" s="36">
        <v>109</v>
      </c>
      <c r="C440" s="37" t="s">
        <v>1452</v>
      </c>
      <c r="D440" s="36" t="s">
        <v>118</v>
      </c>
      <c r="E440" s="38" t="s">
        <v>1453</v>
      </c>
      <c r="F440" s="39" t="s">
        <v>176</v>
      </c>
      <c r="G440" s="40">
        <v>45</v>
      </c>
      <c r="H440" s="41">
        <v>1947.8199999999999</v>
      </c>
      <c r="I440" s="42">
        <f>ROUND(G440*H440,P4)</f>
        <v>0</v>
      </c>
      <c r="J440" s="39" t="s">
        <v>121</v>
      </c>
      <c r="O440" s="43">
        <f>I440*0.21</f>
        <v>0</v>
      </c>
      <c r="P440">
        <v>3</v>
      </c>
    </row>
    <row r="441">
      <c r="A441" s="36" t="s">
        <v>122</v>
      </c>
      <c r="B441" s="44"/>
      <c r="C441" s="45"/>
      <c r="D441" s="45"/>
      <c r="E441" s="38" t="s">
        <v>1454</v>
      </c>
      <c r="F441" s="45"/>
      <c r="G441" s="45"/>
      <c r="H441" s="45"/>
      <c r="I441" s="45"/>
      <c r="J441" s="47"/>
    </row>
    <row r="442" ht="43.2">
      <c r="A442" s="36" t="s">
        <v>123</v>
      </c>
      <c r="B442" s="44"/>
      <c r="C442" s="45"/>
      <c r="D442" s="45"/>
      <c r="E442" s="48" t="s">
        <v>1455</v>
      </c>
      <c r="F442" s="45"/>
      <c r="G442" s="45"/>
      <c r="H442" s="45"/>
      <c r="I442" s="45"/>
      <c r="J442" s="47"/>
    </row>
    <row r="443" ht="316.8">
      <c r="A443" s="36" t="s">
        <v>125</v>
      </c>
      <c r="B443" s="49"/>
      <c r="C443" s="50"/>
      <c r="D443" s="50"/>
      <c r="E443" s="38" t="s">
        <v>1456</v>
      </c>
      <c r="F443" s="50"/>
      <c r="G443" s="50"/>
      <c r="H443" s="50"/>
      <c r="I443" s="50"/>
      <c r="J44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45</v>
      </c>
      <c r="I3" s="24">
        <f>SUMIFS(I8:I234,A8:A234,"SD")</f>
        <v>0</v>
      </c>
      <c r="J3" s="18"/>
      <c r="O3">
        <v>0</v>
      </c>
      <c r="P3">
        <v>2</v>
      </c>
    </row>
    <row r="4">
      <c r="A4" s="3" t="s">
        <v>100</v>
      </c>
      <c r="B4" s="19" t="s">
        <v>101</v>
      </c>
      <c r="C4" s="20" t="s">
        <v>45</v>
      </c>
      <c r="D4" s="21"/>
      <c r="E4" s="22" t="s">
        <v>46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1457</v>
      </c>
      <c r="E9" s="38" t="s">
        <v>193</v>
      </c>
      <c r="F9" s="39" t="s">
        <v>187</v>
      </c>
      <c r="G9" s="40">
        <v>1102.173</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1458</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2</v>
      </c>
      <c r="H13" s="41">
        <v>50000</v>
      </c>
      <c r="I13" s="42">
        <f>ROUND(G13*H13,P4)</f>
        <v>0</v>
      </c>
      <c r="J13" s="39" t="s">
        <v>121</v>
      </c>
      <c r="O13" s="43">
        <f>I13*0.21</f>
        <v>0</v>
      </c>
      <c r="P13">
        <v>3</v>
      </c>
    </row>
    <row r="14">
      <c r="A14" s="36" t="s">
        <v>122</v>
      </c>
      <c r="B14" s="44"/>
      <c r="C14" s="45"/>
      <c r="D14" s="45"/>
      <c r="E14" s="38" t="s">
        <v>1459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62000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56</v>
      </c>
      <c r="C20" s="37" t="s">
        <v>1055</v>
      </c>
      <c r="D20" s="36" t="s">
        <v>118</v>
      </c>
      <c r="E20" s="38" t="s">
        <v>1056</v>
      </c>
      <c r="F20" s="39" t="s">
        <v>176</v>
      </c>
      <c r="G20" s="40">
        <v>1</v>
      </c>
      <c r="H20" s="41">
        <v>29000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1460</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SUMIFS(I25:I60,A25:A60,"P")</f>
        <v>0</v>
      </c>
      <c r="J24" s="35"/>
    </row>
    <row r="25">
      <c r="A25" s="36" t="s">
        <v>116</v>
      </c>
      <c r="B25" s="36">
        <v>4</v>
      </c>
      <c r="C25" s="37" t="s">
        <v>213</v>
      </c>
      <c r="D25" s="36" t="s">
        <v>219</v>
      </c>
      <c r="E25" s="38" t="s">
        <v>214</v>
      </c>
      <c r="F25" s="39" t="s">
        <v>187</v>
      </c>
      <c r="G25" s="40">
        <v>1102.73</v>
      </c>
      <c r="H25" s="41">
        <v>135.06999999999999</v>
      </c>
      <c r="I25" s="42">
        <f>ROUND(G25*H25,P4)</f>
        <v>0</v>
      </c>
      <c r="J25" s="39" t="s">
        <v>121</v>
      </c>
      <c r="O25" s="43">
        <f>I25*0.21</f>
        <v>0</v>
      </c>
      <c r="P25">
        <v>3</v>
      </c>
    </row>
    <row r="26">
      <c r="A26" s="36" t="s">
        <v>122</v>
      </c>
      <c r="B26" s="44"/>
      <c r="C26" s="45"/>
      <c r="D26" s="45"/>
      <c r="E26" s="46" t="s">
        <v>118</v>
      </c>
      <c r="F26" s="45"/>
      <c r="G26" s="45"/>
      <c r="H26" s="45"/>
      <c r="I26" s="45"/>
      <c r="J26" s="47"/>
    </row>
    <row r="27" ht="28.8">
      <c r="A27" s="36" t="s">
        <v>123</v>
      </c>
      <c r="B27" s="44"/>
      <c r="C27" s="45"/>
      <c r="D27" s="45"/>
      <c r="E27" s="48" t="s">
        <v>1461</v>
      </c>
      <c r="F27" s="45"/>
      <c r="G27" s="45"/>
      <c r="H27" s="45"/>
      <c r="I27" s="45"/>
      <c r="J27" s="47"/>
    </row>
    <row r="28" ht="360">
      <c r="A28" s="36" t="s">
        <v>125</v>
      </c>
      <c r="B28" s="44"/>
      <c r="C28" s="45"/>
      <c r="D28" s="45"/>
      <c r="E28" s="38" t="s">
        <v>216</v>
      </c>
      <c r="F28" s="45"/>
      <c r="G28" s="45"/>
      <c r="H28" s="45"/>
      <c r="I28" s="45"/>
      <c r="J28" s="47"/>
    </row>
    <row r="29">
      <c r="A29" s="36" t="s">
        <v>116</v>
      </c>
      <c r="B29" s="36">
        <v>5</v>
      </c>
      <c r="C29" s="37" t="s">
        <v>423</v>
      </c>
      <c r="D29" s="36" t="s">
        <v>118</v>
      </c>
      <c r="E29" s="38" t="s">
        <v>424</v>
      </c>
      <c r="F29" s="39" t="s">
        <v>187</v>
      </c>
      <c r="G29" s="40">
        <v>1102.173</v>
      </c>
      <c r="H29" s="41">
        <v>307.47000000000003</v>
      </c>
      <c r="I29" s="42">
        <f>ROUND(G29*H29,P4)</f>
        <v>0</v>
      </c>
      <c r="J29" s="39" t="s">
        <v>121</v>
      </c>
      <c r="O29" s="43">
        <f>I29*0.21</f>
        <v>0</v>
      </c>
      <c r="P29">
        <v>3</v>
      </c>
    </row>
    <row r="30" ht="28.8">
      <c r="A30" s="36" t="s">
        <v>122</v>
      </c>
      <c r="B30" s="44"/>
      <c r="C30" s="45"/>
      <c r="D30" s="45"/>
      <c r="E30" s="38" t="s">
        <v>1462</v>
      </c>
      <c r="F30" s="45"/>
      <c r="G30" s="45"/>
      <c r="H30" s="45"/>
      <c r="I30" s="45"/>
      <c r="J30" s="47"/>
    </row>
    <row r="31" ht="43.2">
      <c r="A31" s="36" t="s">
        <v>123</v>
      </c>
      <c r="B31" s="44"/>
      <c r="C31" s="45"/>
      <c r="D31" s="45"/>
      <c r="E31" s="48" t="s">
        <v>1463</v>
      </c>
      <c r="F31" s="45"/>
      <c r="G31" s="45"/>
      <c r="H31" s="45"/>
      <c r="I31" s="45"/>
      <c r="J31" s="47"/>
    </row>
    <row r="32" ht="374.4">
      <c r="A32" s="36" t="s">
        <v>125</v>
      </c>
      <c r="B32" s="44"/>
      <c r="C32" s="45"/>
      <c r="D32" s="45"/>
      <c r="E32" s="38" t="s">
        <v>426</v>
      </c>
      <c r="F32" s="45"/>
      <c r="G32" s="45"/>
      <c r="H32" s="45"/>
      <c r="I32" s="45"/>
      <c r="J32" s="47"/>
    </row>
    <row r="33">
      <c r="A33" s="36" t="s">
        <v>116</v>
      </c>
      <c r="B33" s="36">
        <v>6</v>
      </c>
      <c r="C33" s="37" t="s">
        <v>248</v>
      </c>
      <c r="D33" s="36" t="s">
        <v>118</v>
      </c>
      <c r="E33" s="38" t="s">
        <v>249</v>
      </c>
      <c r="F33" s="39" t="s">
        <v>187</v>
      </c>
      <c r="G33" s="40">
        <v>1102.173</v>
      </c>
      <c r="H33" s="41">
        <v>20.600000000000001</v>
      </c>
      <c r="I33" s="42">
        <f>ROUND(G33*H33,P4)</f>
        <v>0</v>
      </c>
      <c r="J33" s="39" t="s">
        <v>121</v>
      </c>
      <c r="O33" s="43">
        <f>I33*0.21</f>
        <v>0</v>
      </c>
      <c r="P33">
        <v>3</v>
      </c>
    </row>
    <row r="34">
      <c r="A34" s="36" t="s">
        <v>122</v>
      </c>
      <c r="B34" s="44"/>
      <c r="C34" s="45"/>
      <c r="D34" s="45"/>
      <c r="E34" s="38" t="s">
        <v>1464</v>
      </c>
      <c r="F34" s="45"/>
      <c r="G34" s="45"/>
      <c r="H34" s="45"/>
      <c r="I34" s="45"/>
      <c r="J34" s="47"/>
    </row>
    <row r="35">
      <c r="A35" s="36" t="s">
        <v>123</v>
      </c>
      <c r="B35" s="44"/>
      <c r="C35" s="45"/>
      <c r="D35" s="45"/>
      <c r="E35" s="48" t="s">
        <v>1465</v>
      </c>
      <c r="F35" s="45"/>
      <c r="G35" s="45"/>
      <c r="H35" s="45"/>
      <c r="I35" s="45"/>
      <c r="J35" s="47"/>
    </row>
    <row r="36" ht="216">
      <c r="A36" s="36" t="s">
        <v>125</v>
      </c>
      <c r="B36" s="44"/>
      <c r="C36" s="45"/>
      <c r="D36" s="45"/>
      <c r="E36" s="38" t="s">
        <v>251</v>
      </c>
      <c r="F36" s="45"/>
      <c r="G36" s="45"/>
      <c r="H36" s="45"/>
      <c r="I36" s="45"/>
      <c r="J36" s="47"/>
    </row>
    <row r="37">
      <c r="A37" s="36" t="s">
        <v>116</v>
      </c>
      <c r="B37" s="36">
        <v>7</v>
      </c>
      <c r="C37" s="37" t="s">
        <v>248</v>
      </c>
      <c r="D37" s="36" t="s">
        <v>192</v>
      </c>
      <c r="E37" s="38" t="s">
        <v>249</v>
      </c>
      <c r="F37" s="39" t="s">
        <v>187</v>
      </c>
      <c r="G37" s="40">
        <v>1102.173</v>
      </c>
      <c r="H37" s="41">
        <v>20.600000000000001</v>
      </c>
      <c r="I37" s="42">
        <f>ROUND(G37*H37,P4)</f>
        <v>0</v>
      </c>
      <c r="J37" s="39" t="s">
        <v>121</v>
      </c>
      <c r="O37" s="43">
        <f>I37*0.21</f>
        <v>0</v>
      </c>
      <c r="P37">
        <v>3</v>
      </c>
    </row>
    <row r="38">
      <c r="A38" s="36" t="s">
        <v>122</v>
      </c>
      <c r="B38" s="44"/>
      <c r="C38" s="45"/>
      <c r="D38" s="45"/>
      <c r="E38" s="46" t="s">
        <v>118</v>
      </c>
      <c r="F38" s="45"/>
      <c r="G38" s="45"/>
      <c r="H38" s="45"/>
      <c r="I38" s="45"/>
      <c r="J38" s="47"/>
    </row>
    <row r="39" ht="28.8">
      <c r="A39" s="36" t="s">
        <v>123</v>
      </c>
      <c r="B39" s="44"/>
      <c r="C39" s="45"/>
      <c r="D39" s="45"/>
      <c r="E39" s="48" t="s">
        <v>1466</v>
      </c>
      <c r="F39" s="45"/>
      <c r="G39" s="45"/>
      <c r="H39" s="45"/>
      <c r="I39" s="45"/>
      <c r="J39" s="47"/>
    </row>
    <row r="40" ht="216">
      <c r="A40" s="36" t="s">
        <v>125</v>
      </c>
      <c r="B40" s="44"/>
      <c r="C40" s="45"/>
      <c r="D40" s="45"/>
      <c r="E40" s="38" t="s">
        <v>251</v>
      </c>
      <c r="F40" s="45"/>
      <c r="G40" s="45"/>
      <c r="H40" s="45"/>
      <c r="I40" s="45"/>
      <c r="J40" s="47"/>
    </row>
    <row r="41">
      <c r="A41" s="36" t="s">
        <v>116</v>
      </c>
      <c r="B41" s="36">
        <v>8</v>
      </c>
      <c r="C41" s="37" t="s">
        <v>754</v>
      </c>
      <c r="D41" s="36" t="s">
        <v>118</v>
      </c>
      <c r="E41" s="38" t="s">
        <v>755</v>
      </c>
      <c r="F41" s="39" t="s">
        <v>187</v>
      </c>
      <c r="G41" s="40">
        <v>200.244</v>
      </c>
      <c r="H41" s="41">
        <v>987.11000000000001</v>
      </c>
      <c r="I41" s="42">
        <f>ROUND(G41*H41,P4)</f>
        <v>0</v>
      </c>
      <c r="J41" s="39" t="s">
        <v>121</v>
      </c>
      <c r="O41" s="43">
        <f>I41*0.21</f>
        <v>0</v>
      </c>
      <c r="P41">
        <v>3</v>
      </c>
    </row>
    <row r="42">
      <c r="A42" s="36" t="s">
        <v>122</v>
      </c>
      <c r="B42" s="44"/>
      <c r="C42" s="45"/>
      <c r="D42" s="45"/>
      <c r="E42" s="46" t="s">
        <v>118</v>
      </c>
      <c r="F42" s="45"/>
      <c r="G42" s="45"/>
      <c r="H42" s="45"/>
      <c r="I42" s="45"/>
      <c r="J42" s="47"/>
    </row>
    <row r="43" ht="86.4">
      <c r="A43" s="36" t="s">
        <v>123</v>
      </c>
      <c r="B43" s="44"/>
      <c r="C43" s="45"/>
      <c r="D43" s="45"/>
      <c r="E43" s="48" t="s">
        <v>1467</v>
      </c>
      <c r="F43" s="45"/>
      <c r="G43" s="45"/>
      <c r="H43" s="45"/>
      <c r="I43" s="45"/>
      <c r="J43" s="47"/>
    </row>
    <row r="44" ht="273.6">
      <c r="A44" s="36" t="s">
        <v>125</v>
      </c>
      <c r="B44" s="44"/>
      <c r="C44" s="45"/>
      <c r="D44" s="45"/>
      <c r="E44" s="38" t="s">
        <v>757</v>
      </c>
      <c r="F44" s="45"/>
      <c r="G44" s="45"/>
      <c r="H44" s="45"/>
      <c r="I44" s="45"/>
      <c r="J44" s="47"/>
    </row>
    <row r="45">
      <c r="A45" s="36" t="s">
        <v>116</v>
      </c>
      <c r="B45" s="36">
        <v>9</v>
      </c>
      <c r="C45" s="37" t="s">
        <v>754</v>
      </c>
      <c r="D45" s="36" t="s">
        <v>192</v>
      </c>
      <c r="E45" s="38" t="s">
        <v>755</v>
      </c>
      <c r="F45" s="39" t="s">
        <v>187</v>
      </c>
      <c r="G45" s="40">
        <v>560.32000000000005</v>
      </c>
      <c r="H45" s="41">
        <v>987.11000000000001</v>
      </c>
      <c r="I45" s="42">
        <f>ROUND(G45*H45,P4)</f>
        <v>0</v>
      </c>
      <c r="J45" s="39" t="s">
        <v>121</v>
      </c>
      <c r="O45" s="43">
        <f>I45*0.21</f>
        <v>0</v>
      </c>
      <c r="P45">
        <v>3</v>
      </c>
    </row>
    <row r="46" ht="28.8">
      <c r="A46" s="36" t="s">
        <v>122</v>
      </c>
      <c r="B46" s="44"/>
      <c r="C46" s="45"/>
      <c r="D46" s="45"/>
      <c r="E46" s="38" t="s">
        <v>1468</v>
      </c>
      <c r="F46" s="45"/>
      <c r="G46" s="45"/>
      <c r="H46" s="45"/>
      <c r="I46" s="45"/>
      <c r="J46" s="47"/>
    </row>
    <row r="47" ht="28.8">
      <c r="A47" s="36" t="s">
        <v>123</v>
      </c>
      <c r="B47" s="44"/>
      <c r="C47" s="45"/>
      <c r="D47" s="45"/>
      <c r="E47" s="48" t="s">
        <v>1469</v>
      </c>
      <c r="F47" s="45"/>
      <c r="G47" s="45"/>
      <c r="H47" s="45"/>
      <c r="I47" s="45"/>
      <c r="J47" s="47"/>
    </row>
    <row r="48" ht="273.6">
      <c r="A48" s="36" t="s">
        <v>125</v>
      </c>
      <c r="B48" s="44"/>
      <c r="C48" s="45"/>
      <c r="D48" s="45"/>
      <c r="E48" s="38" t="s">
        <v>757</v>
      </c>
      <c r="F48" s="45"/>
      <c r="G48" s="45"/>
      <c r="H48" s="45"/>
      <c r="I48" s="45"/>
      <c r="J48" s="47"/>
    </row>
    <row r="49">
      <c r="A49" s="36" t="s">
        <v>116</v>
      </c>
      <c r="B49" s="36">
        <v>10</v>
      </c>
      <c r="C49" s="37" t="s">
        <v>431</v>
      </c>
      <c r="D49" s="36" t="s">
        <v>118</v>
      </c>
      <c r="E49" s="38" t="s">
        <v>432</v>
      </c>
      <c r="F49" s="39" t="s">
        <v>187</v>
      </c>
      <c r="G49" s="40">
        <v>260</v>
      </c>
      <c r="H49" s="41">
        <v>1102.6500000000001</v>
      </c>
      <c r="I49" s="42">
        <f>ROUND(G49*H49,P4)</f>
        <v>0</v>
      </c>
      <c r="J49" s="39" t="s">
        <v>121</v>
      </c>
      <c r="O49" s="43">
        <f>I49*0.21</f>
        <v>0</v>
      </c>
      <c r="P49">
        <v>3</v>
      </c>
    </row>
    <row r="50">
      <c r="A50" s="36" t="s">
        <v>122</v>
      </c>
      <c r="B50" s="44"/>
      <c r="C50" s="45"/>
      <c r="D50" s="45"/>
      <c r="E50" s="46" t="s">
        <v>118</v>
      </c>
      <c r="F50" s="45"/>
      <c r="G50" s="45"/>
      <c r="H50" s="45"/>
      <c r="I50" s="45"/>
      <c r="J50" s="47"/>
    </row>
    <row r="51" ht="57.6">
      <c r="A51" s="36" t="s">
        <v>123</v>
      </c>
      <c r="B51" s="44"/>
      <c r="C51" s="45"/>
      <c r="D51" s="45"/>
      <c r="E51" s="48" t="s">
        <v>1470</v>
      </c>
      <c r="F51" s="45"/>
      <c r="G51" s="45"/>
      <c r="H51" s="45"/>
      <c r="I51" s="45"/>
      <c r="J51" s="47"/>
    </row>
    <row r="52" ht="360">
      <c r="A52" s="36" t="s">
        <v>125</v>
      </c>
      <c r="B52" s="44"/>
      <c r="C52" s="45"/>
      <c r="D52" s="45"/>
      <c r="E52" s="38" t="s">
        <v>434</v>
      </c>
      <c r="F52" s="45"/>
      <c r="G52" s="45"/>
      <c r="H52" s="45"/>
      <c r="I52" s="45"/>
      <c r="J52" s="47"/>
    </row>
    <row r="53">
      <c r="A53" s="36" t="s">
        <v>116</v>
      </c>
      <c r="B53" s="36">
        <v>11</v>
      </c>
      <c r="C53" s="37" t="s">
        <v>431</v>
      </c>
      <c r="D53" s="36" t="s">
        <v>192</v>
      </c>
      <c r="E53" s="38" t="s">
        <v>432</v>
      </c>
      <c r="F53" s="39" t="s">
        <v>187</v>
      </c>
      <c r="G53" s="40">
        <v>158.62</v>
      </c>
      <c r="H53" s="41">
        <v>1102.6500000000001</v>
      </c>
      <c r="I53" s="42">
        <f>ROUND(G53*H53,P4)</f>
        <v>0</v>
      </c>
      <c r="J53" s="39" t="s">
        <v>121</v>
      </c>
      <c r="O53" s="43">
        <f>I53*0.21</f>
        <v>0</v>
      </c>
      <c r="P53">
        <v>3</v>
      </c>
    </row>
    <row r="54" ht="28.8">
      <c r="A54" s="36" t="s">
        <v>122</v>
      </c>
      <c r="B54" s="44"/>
      <c r="C54" s="45"/>
      <c r="D54" s="45"/>
      <c r="E54" s="38" t="s">
        <v>1471</v>
      </c>
      <c r="F54" s="45"/>
      <c r="G54" s="45"/>
      <c r="H54" s="45"/>
      <c r="I54" s="45"/>
      <c r="J54" s="47"/>
    </row>
    <row r="55">
      <c r="A55" s="36" t="s">
        <v>123</v>
      </c>
      <c r="B55" s="44"/>
      <c r="C55" s="45"/>
      <c r="D55" s="45"/>
      <c r="E55" s="48" t="s">
        <v>1472</v>
      </c>
      <c r="F55" s="45"/>
      <c r="G55" s="45"/>
      <c r="H55" s="45"/>
      <c r="I55" s="45"/>
      <c r="J55" s="47"/>
    </row>
    <row r="56" ht="360">
      <c r="A56" s="36" t="s">
        <v>125</v>
      </c>
      <c r="B56" s="44"/>
      <c r="C56" s="45"/>
      <c r="D56" s="45"/>
      <c r="E56" s="38" t="s">
        <v>434</v>
      </c>
      <c r="F56" s="45"/>
      <c r="G56" s="45"/>
      <c r="H56" s="45"/>
      <c r="I56" s="45"/>
      <c r="J56" s="47"/>
    </row>
    <row r="57">
      <c r="A57" s="36" t="s">
        <v>116</v>
      </c>
      <c r="B57" s="36">
        <v>12</v>
      </c>
      <c r="C57" s="37" t="s">
        <v>261</v>
      </c>
      <c r="D57" s="36" t="s">
        <v>118</v>
      </c>
      <c r="E57" s="38" t="s">
        <v>262</v>
      </c>
      <c r="F57" s="39" t="s">
        <v>263</v>
      </c>
      <c r="G57" s="40">
        <v>546.54200000000003</v>
      </c>
      <c r="H57" s="41">
        <v>20.530000000000001</v>
      </c>
      <c r="I57" s="42">
        <f>ROUND(G57*H57,P4)</f>
        <v>0</v>
      </c>
      <c r="J57" s="39" t="s">
        <v>121</v>
      </c>
      <c r="O57" s="43">
        <f>I57*0.21</f>
        <v>0</v>
      </c>
      <c r="P57">
        <v>3</v>
      </c>
    </row>
    <row r="58">
      <c r="A58" s="36" t="s">
        <v>122</v>
      </c>
      <c r="B58" s="44"/>
      <c r="C58" s="45"/>
      <c r="D58" s="45"/>
      <c r="E58" s="46" t="s">
        <v>118</v>
      </c>
      <c r="F58" s="45"/>
      <c r="G58" s="45"/>
      <c r="H58" s="45"/>
      <c r="I58" s="45"/>
      <c r="J58" s="47"/>
    </row>
    <row r="59" ht="43.2">
      <c r="A59" s="36" t="s">
        <v>123</v>
      </c>
      <c r="B59" s="44"/>
      <c r="C59" s="45"/>
      <c r="D59" s="45"/>
      <c r="E59" s="48" t="s">
        <v>1473</v>
      </c>
      <c r="F59" s="45"/>
      <c r="G59" s="45"/>
      <c r="H59" s="45"/>
      <c r="I59" s="45"/>
      <c r="J59" s="47"/>
    </row>
    <row r="60" ht="28.8">
      <c r="A60" s="36" t="s">
        <v>125</v>
      </c>
      <c r="B60" s="44"/>
      <c r="C60" s="45"/>
      <c r="D60" s="45"/>
      <c r="E60" s="38" t="s">
        <v>265</v>
      </c>
      <c r="F60" s="45"/>
      <c r="G60" s="45"/>
      <c r="H60" s="45"/>
      <c r="I60" s="45"/>
      <c r="J60" s="47"/>
    </row>
    <row r="61">
      <c r="A61" s="30" t="s">
        <v>113</v>
      </c>
      <c r="B61" s="31"/>
      <c r="C61" s="32" t="s">
        <v>281</v>
      </c>
      <c r="D61" s="33"/>
      <c r="E61" s="30" t="s">
        <v>282</v>
      </c>
      <c r="F61" s="33"/>
      <c r="G61" s="33"/>
      <c r="H61" s="33"/>
      <c r="I61" s="34">
        <f>SUMIFS(I62:I85,A62:A85,"P")</f>
        <v>0</v>
      </c>
      <c r="J61" s="35"/>
    </row>
    <row r="62">
      <c r="A62" s="36" t="s">
        <v>116</v>
      </c>
      <c r="B62" s="36">
        <v>13</v>
      </c>
      <c r="C62" s="37" t="s">
        <v>1103</v>
      </c>
      <c r="D62" s="36" t="s">
        <v>118</v>
      </c>
      <c r="E62" s="38" t="s">
        <v>1104</v>
      </c>
      <c r="F62" s="39" t="s">
        <v>187</v>
      </c>
      <c r="G62" s="40">
        <v>3.7440000000000002</v>
      </c>
      <c r="H62" s="41">
        <v>3218.9400000000001</v>
      </c>
      <c r="I62" s="42">
        <f>ROUND(G62*H62,P4)</f>
        <v>0</v>
      </c>
      <c r="J62" s="39" t="s">
        <v>121</v>
      </c>
      <c r="O62" s="43">
        <f>I62*0.21</f>
        <v>0</v>
      </c>
      <c r="P62">
        <v>3</v>
      </c>
    </row>
    <row r="63">
      <c r="A63" s="36" t="s">
        <v>122</v>
      </c>
      <c r="B63" s="44"/>
      <c r="C63" s="45"/>
      <c r="D63" s="45"/>
      <c r="E63" s="38" t="s">
        <v>1474</v>
      </c>
      <c r="F63" s="45"/>
      <c r="G63" s="45"/>
      <c r="H63" s="45"/>
      <c r="I63" s="45"/>
      <c r="J63" s="47"/>
    </row>
    <row r="64">
      <c r="A64" s="36" t="s">
        <v>123</v>
      </c>
      <c r="B64" s="44"/>
      <c r="C64" s="45"/>
      <c r="D64" s="45"/>
      <c r="E64" s="48" t="s">
        <v>1475</v>
      </c>
      <c r="F64" s="45"/>
      <c r="G64" s="45"/>
      <c r="H64" s="45"/>
      <c r="I64" s="45"/>
      <c r="J64" s="47"/>
    </row>
    <row r="65" ht="57.6">
      <c r="A65" s="36" t="s">
        <v>125</v>
      </c>
      <c r="B65" s="44"/>
      <c r="C65" s="45"/>
      <c r="D65" s="45"/>
      <c r="E65" s="38" t="s">
        <v>1107</v>
      </c>
      <c r="F65" s="45"/>
      <c r="G65" s="45"/>
      <c r="H65" s="45"/>
      <c r="I65" s="45"/>
      <c r="J65" s="47"/>
    </row>
    <row r="66">
      <c r="A66" s="36" t="s">
        <v>116</v>
      </c>
      <c r="B66" s="36">
        <v>14</v>
      </c>
      <c r="C66" s="37" t="s">
        <v>295</v>
      </c>
      <c r="D66" s="36" t="s">
        <v>118</v>
      </c>
      <c r="E66" s="38" t="s">
        <v>296</v>
      </c>
      <c r="F66" s="39" t="s">
        <v>263</v>
      </c>
      <c r="G66" s="40">
        <v>246.40000000000001</v>
      </c>
      <c r="H66" s="41">
        <v>81.129999999999995</v>
      </c>
      <c r="I66" s="42">
        <f>ROUND(G66*H66,P4)</f>
        <v>0</v>
      </c>
      <c r="J66" s="39" t="s">
        <v>121</v>
      </c>
      <c r="O66" s="43">
        <f>I66*0.21</f>
        <v>0</v>
      </c>
      <c r="P66">
        <v>3</v>
      </c>
    </row>
    <row r="67" ht="28.8">
      <c r="A67" s="36" t="s">
        <v>122</v>
      </c>
      <c r="B67" s="44"/>
      <c r="C67" s="45"/>
      <c r="D67" s="45"/>
      <c r="E67" s="38" t="s">
        <v>1476</v>
      </c>
      <c r="F67" s="45"/>
      <c r="G67" s="45"/>
      <c r="H67" s="45"/>
      <c r="I67" s="45"/>
      <c r="J67" s="47"/>
    </row>
    <row r="68" ht="129.6">
      <c r="A68" s="36" t="s">
        <v>123</v>
      </c>
      <c r="B68" s="44"/>
      <c r="C68" s="45"/>
      <c r="D68" s="45"/>
      <c r="E68" s="48" t="s">
        <v>1477</v>
      </c>
      <c r="F68" s="45"/>
      <c r="G68" s="45"/>
      <c r="H68" s="45"/>
      <c r="I68" s="45"/>
      <c r="J68" s="47"/>
    </row>
    <row r="69" ht="115.2">
      <c r="A69" s="36" t="s">
        <v>125</v>
      </c>
      <c r="B69" s="44"/>
      <c r="C69" s="45"/>
      <c r="D69" s="45"/>
      <c r="E69" s="38" t="s">
        <v>298</v>
      </c>
      <c r="F69" s="45"/>
      <c r="G69" s="45"/>
      <c r="H69" s="45"/>
      <c r="I69" s="45"/>
      <c r="J69" s="47"/>
    </row>
    <row r="70">
      <c r="A70" s="36" t="s">
        <v>116</v>
      </c>
      <c r="B70" s="36">
        <v>15</v>
      </c>
      <c r="C70" s="37" t="s">
        <v>1478</v>
      </c>
      <c r="D70" s="36" t="s">
        <v>118</v>
      </c>
      <c r="E70" s="38" t="s">
        <v>1479</v>
      </c>
      <c r="F70" s="39" t="s">
        <v>187</v>
      </c>
      <c r="G70" s="40">
        <v>447.31</v>
      </c>
      <c r="H70" s="41">
        <v>1186.5799999999999</v>
      </c>
      <c r="I70" s="42">
        <f>ROUND(G70*H70,P4)</f>
        <v>0</v>
      </c>
      <c r="J70" s="39" t="s">
        <v>121</v>
      </c>
      <c r="O70" s="43">
        <f>I70*0.21</f>
        <v>0</v>
      </c>
      <c r="P70">
        <v>3</v>
      </c>
    </row>
    <row r="71" ht="28.8">
      <c r="A71" s="36" t="s">
        <v>122</v>
      </c>
      <c r="B71" s="44"/>
      <c r="C71" s="45"/>
      <c r="D71" s="45"/>
      <c r="E71" s="38" t="s">
        <v>1480</v>
      </c>
      <c r="F71" s="45"/>
      <c r="G71" s="45"/>
      <c r="H71" s="45"/>
      <c r="I71" s="45"/>
      <c r="J71" s="47"/>
    </row>
    <row r="72" ht="57.6">
      <c r="A72" s="36" t="s">
        <v>123</v>
      </c>
      <c r="B72" s="44"/>
      <c r="C72" s="45"/>
      <c r="D72" s="45"/>
      <c r="E72" s="48" t="s">
        <v>1481</v>
      </c>
      <c r="F72" s="45"/>
      <c r="G72" s="45"/>
      <c r="H72" s="45"/>
      <c r="I72" s="45"/>
      <c r="J72" s="47"/>
    </row>
    <row r="73" ht="57.6">
      <c r="A73" s="36" t="s">
        <v>125</v>
      </c>
      <c r="B73" s="44"/>
      <c r="C73" s="45"/>
      <c r="D73" s="45"/>
      <c r="E73" s="38" t="s">
        <v>318</v>
      </c>
      <c r="F73" s="45"/>
      <c r="G73" s="45"/>
      <c r="H73" s="45"/>
      <c r="I73" s="45"/>
      <c r="J73" s="47"/>
    </row>
    <row r="74">
      <c r="A74" s="36" t="s">
        <v>116</v>
      </c>
      <c r="B74" s="36">
        <v>16</v>
      </c>
      <c r="C74" s="37" t="s">
        <v>439</v>
      </c>
      <c r="D74" s="36" t="s">
        <v>118</v>
      </c>
      <c r="E74" s="38" t="s">
        <v>440</v>
      </c>
      <c r="F74" s="39" t="s">
        <v>187</v>
      </c>
      <c r="G74" s="40">
        <v>1.325</v>
      </c>
      <c r="H74" s="41">
        <v>5169.54</v>
      </c>
      <c r="I74" s="42">
        <f>ROUND(G74*H74,P4)</f>
        <v>0</v>
      </c>
      <c r="J74" s="39" t="s">
        <v>121</v>
      </c>
      <c r="O74" s="43">
        <f>I74*0.21</f>
        <v>0</v>
      </c>
      <c r="P74">
        <v>3</v>
      </c>
    </row>
    <row r="75">
      <c r="A75" s="36" t="s">
        <v>122</v>
      </c>
      <c r="B75" s="44"/>
      <c r="C75" s="45"/>
      <c r="D75" s="45"/>
      <c r="E75" s="38" t="s">
        <v>1482</v>
      </c>
      <c r="F75" s="45"/>
      <c r="G75" s="45"/>
      <c r="H75" s="45"/>
      <c r="I75" s="45"/>
      <c r="J75" s="47"/>
    </row>
    <row r="76">
      <c r="A76" s="36" t="s">
        <v>123</v>
      </c>
      <c r="B76" s="44"/>
      <c r="C76" s="45"/>
      <c r="D76" s="45"/>
      <c r="E76" s="48" t="s">
        <v>1483</v>
      </c>
      <c r="F76" s="45"/>
      <c r="G76" s="45"/>
      <c r="H76" s="45"/>
      <c r="I76" s="45"/>
      <c r="J76" s="47"/>
    </row>
    <row r="77" ht="409.5">
      <c r="A77" s="36" t="s">
        <v>125</v>
      </c>
      <c r="B77" s="44"/>
      <c r="C77" s="45"/>
      <c r="D77" s="45"/>
      <c r="E77" s="38" t="s">
        <v>442</v>
      </c>
      <c r="F77" s="45"/>
      <c r="G77" s="45"/>
      <c r="H77" s="45"/>
      <c r="I77" s="45"/>
      <c r="J77" s="47"/>
    </row>
    <row r="78">
      <c r="A78" s="36" t="s">
        <v>116</v>
      </c>
      <c r="B78" s="36">
        <v>17</v>
      </c>
      <c r="C78" s="37" t="s">
        <v>1484</v>
      </c>
      <c r="D78" s="36" t="s">
        <v>118</v>
      </c>
      <c r="E78" s="38" t="s">
        <v>1485</v>
      </c>
      <c r="F78" s="39" t="s">
        <v>187</v>
      </c>
      <c r="G78" s="40">
        <v>59.265000000000001</v>
      </c>
      <c r="H78" s="41">
        <v>5664.6300000000001</v>
      </c>
      <c r="I78" s="42">
        <f>ROUND(G78*H78,P4)</f>
        <v>0</v>
      </c>
      <c r="J78" s="39" t="s">
        <v>121</v>
      </c>
      <c r="O78" s="43">
        <f>I78*0.21</f>
        <v>0</v>
      </c>
      <c r="P78">
        <v>3</v>
      </c>
    </row>
    <row r="79" ht="43.2">
      <c r="A79" s="36" t="s">
        <v>122</v>
      </c>
      <c r="B79" s="44"/>
      <c r="C79" s="45"/>
      <c r="D79" s="45"/>
      <c r="E79" s="38" t="s">
        <v>1486</v>
      </c>
      <c r="F79" s="45"/>
      <c r="G79" s="45"/>
      <c r="H79" s="45"/>
      <c r="I79" s="45"/>
      <c r="J79" s="47"/>
    </row>
    <row r="80">
      <c r="A80" s="36" t="s">
        <v>123</v>
      </c>
      <c r="B80" s="44"/>
      <c r="C80" s="45"/>
      <c r="D80" s="45"/>
      <c r="E80" s="48" t="s">
        <v>1487</v>
      </c>
      <c r="F80" s="45"/>
      <c r="G80" s="45"/>
      <c r="H80" s="45"/>
      <c r="I80" s="45"/>
      <c r="J80" s="47"/>
    </row>
    <row r="81" ht="409.5">
      <c r="A81" s="36" t="s">
        <v>125</v>
      </c>
      <c r="B81" s="44"/>
      <c r="C81" s="45"/>
      <c r="D81" s="45"/>
      <c r="E81" s="38" t="s">
        <v>442</v>
      </c>
      <c r="F81" s="45"/>
      <c r="G81" s="45"/>
      <c r="H81" s="45"/>
      <c r="I81" s="45"/>
      <c r="J81" s="47"/>
    </row>
    <row r="82">
      <c r="A82" s="36" t="s">
        <v>116</v>
      </c>
      <c r="B82" s="36">
        <v>18</v>
      </c>
      <c r="C82" s="37" t="s">
        <v>1173</v>
      </c>
      <c r="D82" s="36" t="s">
        <v>118</v>
      </c>
      <c r="E82" s="38" t="s">
        <v>1174</v>
      </c>
      <c r="F82" s="39" t="s">
        <v>445</v>
      </c>
      <c r="G82" s="40">
        <v>9.4819999999999993</v>
      </c>
      <c r="H82" s="41">
        <v>40096.389999999999</v>
      </c>
      <c r="I82" s="42">
        <f>ROUND(G82*H82,P4)</f>
        <v>0</v>
      </c>
      <c r="J82" s="39" t="s">
        <v>121</v>
      </c>
      <c r="O82" s="43">
        <f>I82*0.21</f>
        <v>0</v>
      </c>
      <c r="P82">
        <v>3</v>
      </c>
    </row>
    <row r="83">
      <c r="A83" s="36" t="s">
        <v>122</v>
      </c>
      <c r="B83" s="44"/>
      <c r="C83" s="45"/>
      <c r="D83" s="45"/>
      <c r="E83" s="38" t="s">
        <v>1488</v>
      </c>
      <c r="F83" s="45"/>
      <c r="G83" s="45"/>
      <c r="H83" s="45"/>
      <c r="I83" s="45"/>
      <c r="J83" s="47"/>
    </row>
    <row r="84">
      <c r="A84" s="36" t="s">
        <v>123</v>
      </c>
      <c r="B84" s="44"/>
      <c r="C84" s="45"/>
      <c r="D84" s="45"/>
      <c r="E84" s="48" t="s">
        <v>1489</v>
      </c>
      <c r="F84" s="45"/>
      <c r="G84" s="45"/>
      <c r="H84" s="45"/>
      <c r="I84" s="45"/>
      <c r="J84" s="47"/>
    </row>
    <row r="85" ht="302.4">
      <c r="A85" s="36" t="s">
        <v>125</v>
      </c>
      <c r="B85" s="44"/>
      <c r="C85" s="45"/>
      <c r="D85" s="45"/>
      <c r="E85" s="38" t="s">
        <v>447</v>
      </c>
      <c r="F85" s="45"/>
      <c r="G85" s="45"/>
      <c r="H85" s="45"/>
      <c r="I85" s="45"/>
      <c r="J85" s="47"/>
    </row>
    <row r="86">
      <c r="A86" s="30" t="s">
        <v>113</v>
      </c>
      <c r="B86" s="31"/>
      <c r="C86" s="32" t="s">
        <v>1186</v>
      </c>
      <c r="D86" s="33"/>
      <c r="E86" s="30" t="s">
        <v>1187</v>
      </c>
      <c r="F86" s="33"/>
      <c r="G86" s="33"/>
      <c r="H86" s="33"/>
      <c r="I86" s="34">
        <f>SUMIFS(I87:I106,A87:A106,"P")</f>
        <v>0</v>
      </c>
      <c r="J86" s="35"/>
    </row>
    <row r="87">
      <c r="A87" s="36" t="s">
        <v>116</v>
      </c>
      <c r="B87" s="36">
        <v>19</v>
      </c>
      <c r="C87" s="37" t="s">
        <v>1194</v>
      </c>
      <c r="D87" s="36" t="s">
        <v>118</v>
      </c>
      <c r="E87" s="38" t="s">
        <v>1195</v>
      </c>
      <c r="F87" s="39" t="s">
        <v>187</v>
      </c>
      <c r="G87" s="40">
        <v>2.5699999999999998</v>
      </c>
      <c r="H87" s="41">
        <v>16497.52</v>
      </c>
      <c r="I87" s="42">
        <f>ROUND(G87*H87,P4)</f>
        <v>0</v>
      </c>
      <c r="J87" s="39" t="s">
        <v>121</v>
      </c>
      <c r="O87" s="43">
        <f>I87*0.21</f>
        <v>0</v>
      </c>
      <c r="P87">
        <v>3</v>
      </c>
    </row>
    <row r="88" ht="28.8">
      <c r="A88" s="36" t="s">
        <v>122</v>
      </c>
      <c r="B88" s="44"/>
      <c r="C88" s="45"/>
      <c r="D88" s="45"/>
      <c r="E88" s="38" t="s">
        <v>1490</v>
      </c>
      <c r="F88" s="45"/>
      <c r="G88" s="45"/>
      <c r="H88" s="45"/>
      <c r="I88" s="45"/>
      <c r="J88" s="47"/>
    </row>
    <row r="89" ht="28.8">
      <c r="A89" s="36" t="s">
        <v>123</v>
      </c>
      <c r="B89" s="44"/>
      <c r="C89" s="45"/>
      <c r="D89" s="45"/>
      <c r="E89" s="48" t="s">
        <v>1491</v>
      </c>
      <c r="F89" s="45"/>
      <c r="G89" s="45"/>
      <c r="H89" s="45"/>
      <c r="I89" s="45"/>
      <c r="J89" s="47"/>
    </row>
    <row r="90" ht="409.5">
      <c r="A90" s="36" t="s">
        <v>125</v>
      </c>
      <c r="B90" s="44"/>
      <c r="C90" s="45"/>
      <c r="D90" s="45"/>
      <c r="E90" s="38" t="s">
        <v>1198</v>
      </c>
      <c r="F90" s="45"/>
      <c r="G90" s="45"/>
      <c r="H90" s="45"/>
      <c r="I90" s="45"/>
      <c r="J90" s="47"/>
    </row>
    <row r="91">
      <c r="A91" s="36" t="s">
        <v>116</v>
      </c>
      <c r="B91" s="36">
        <v>20</v>
      </c>
      <c r="C91" s="37" t="s">
        <v>1199</v>
      </c>
      <c r="D91" s="36" t="s">
        <v>118</v>
      </c>
      <c r="E91" s="38" t="s">
        <v>1200</v>
      </c>
      <c r="F91" s="39" t="s">
        <v>445</v>
      </c>
      <c r="G91" s="40">
        <v>0.41099999999999998</v>
      </c>
      <c r="H91" s="41">
        <v>40901.849999999999</v>
      </c>
      <c r="I91" s="42">
        <f>ROUND(G91*H91,P4)</f>
        <v>0</v>
      </c>
      <c r="J91" s="39" t="s">
        <v>121</v>
      </c>
      <c r="O91" s="43">
        <f>I91*0.21</f>
        <v>0</v>
      </c>
      <c r="P91">
        <v>3</v>
      </c>
    </row>
    <row r="92">
      <c r="A92" s="36" t="s">
        <v>122</v>
      </c>
      <c r="B92" s="44"/>
      <c r="C92" s="45"/>
      <c r="D92" s="45"/>
      <c r="E92" s="38" t="s">
        <v>1492</v>
      </c>
      <c r="F92" s="45"/>
      <c r="G92" s="45"/>
      <c r="H92" s="45"/>
      <c r="I92" s="45"/>
      <c r="J92" s="47"/>
    </row>
    <row r="93">
      <c r="A93" s="36" t="s">
        <v>123</v>
      </c>
      <c r="B93" s="44"/>
      <c r="C93" s="45"/>
      <c r="D93" s="45"/>
      <c r="E93" s="48" t="s">
        <v>1493</v>
      </c>
      <c r="F93" s="45"/>
      <c r="G93" s="45"/>
      <c r="H93" s="45"/>
      <c r="I93" s="45"/>
      <c r="J93" s="47"/>
    </row>
    <row r="94" ht="273.6">
      <c r="A94" s="36" t="s">
        <v>125</v>
      </c>
      <c r="B94" s="44"/>
      <c r="C94" s="45"/>
      <c r="D94" s="45"/>
      <c r="E94" s="38" t="s">
        <v>1202</v>
      </c>
      <c r="F94" s="45"/>
      <c r="G94" s="45"/>
      <c r="H94" s="45"/>
      <c r="I94" s="45"/>
      <c r="J94" s="47"/>
    </row>
    <row r="95" ht="28.8">
      <c r="A95" s="36" t="s">
        <v>116</v>
      </c>
      <c r="B95" s="36">
        <v>55</v>
      </c>
      <c r="C95" s="37" t="s">
        <v>1494</v>
      </c>
      <c r="D95" s="36" t="s">
        <v>118</v>
      </c>
      <c r="E95" s="38" t="s">
        <v>1495</v>
      </c>
      <c r="F95" s="39" t="s">
        <v>187</v>
      </c>
      <c r="G95" s="40">
        <v>90</v>
      </c>
      <c r="H95" s="41">
        <v>4488.6400000000003</v>
      </c>
      <c r="I95" s="42">
        <f>ROUND(G95*H95,P4)</f>
        <v>0</v>
      </c>
      <c r="J95" s="39" t="s">
        <v>121</v>
      </c>
      <c r="O95" s="43">
        <f>I95*0.21</f>
        <v>0</v>
      </c>
      <c r="P95">
        <v>3</v>
      </c>
    </row>
    <row r="96">
      <c r="A96" s="36" t="s">
        <v>122</v>
      </c>
      <c r="B96" s="44"/>
      <c r="C96" s="45"/>
      <c r="D96" s="45"/>
      <c r="E96" s="46" t="s">
        <v>118</v>
      </c>
      <c r="F96" s="45"/>
      <c r="G96" s="45"/>
      <c r="H96" s="45"/>
      <c r="I96" s="45"/>
      <c r="J96" s="47"/>
    </row>
    <row r="97" ht="158.4">
      <c r="A97" s="36" t="s">
        <v>123</v>
      </c>
      <c r="B97" s="44"/>
      <c r="C97" s="45"/>
      <c r="D97" s="45"/>
      <c r="E97" s="48" t="s">
        <v>1496</v>
      </c>
      <c r="F97" s="45"/>
      <c r="G97" s="45"/>
      <c r="H97" s="45"/>
      <c r="I97" s="45"/>
      <c r="J97" s="47"/>
    </row>
    <row r="98" ht="57.6">
      <c r="A98" s="36" t="s">
        <v>125</v>
      </c>
      <c r="B98" s="44"/>
      <c r="C98" s="45"/>
      <c r="D98" s="45"/>
      <c r="E98" s="38" t="s">
        <v>1497</v>
      </c>
      <c r="F98" s="45"/>
      <c r="G98" s="45"/>
      <c r="H98" s="45"/>
      <c r="I98" s="45"/>
      <c r="J98" s="47"/>
    </row>
    <row r="99">
      <c r="A99" s="36" t="s">
        <v>116</v>
      </c>
      <c r="B99" s="36">
        <v>22</v>
      </c>
      <c r="C99" s="37" t="s">
        <v>1498</v>
      </c>
      <c r="D99" s="36" t="s">
        <v>118</v>
      </c>
      <c r="E99" s="38" t="s">
        <v>1499</v>
      </c>
      <c r="F99" s="39" t="s">
        <v>187</v>
      </c>
      <c r="G99" s="40">
        <v>107.52500000000001</v>
      </c>
      <c r="H99" s="41">
        <v>13536.16</v>
      </c>
      <c r="I99" s="42">
        <f>ROUND(G99*H99,P4)</f>
        <v>0</v>
      </c>
      <c r="J99" s="39" t="s">
        <v>121</v>
      </c>
      <c r="O99" s="43">
        <f>I99*0.21</f>
        <v>0</v>
      </c>
      <c r="P99">
        <v>3</v>
      </c>
    </row>
    <row r="100" ht="72">
      <c r="A100" s="36" t="s">
        <v>122</v>
      </c>
      <c r="B100" s="44"/>
      <c r="C100" s="45"/>
      <c r="D100" s="45"/>
      <c r="E100" s="38" t="s">
        <v>1500</v>
      </c>
      <c r="F100" s="45"/>
      <c r="G100" s="45"/>
      <c r="H100" s="45"/>
      <c r="I100" s="45"/>
      <c r="J100" s="47"/>
    </row>
    <row r="101" ht="57.6">
      <c r="A101" s="36" t="s">
        <v>123</v>
      </c>
      <c r="B101" s="44"/>
      <c r="C101" s="45"/>
      <c r="D101" s="45"/>
      <c r="E101" s="48" t="s">
        <v>1501</v>
      </c>
      <c r="F101" s="45"/>
      <c r="G101" s="45"/>
      <c r="H101" s="45"/>
      <c r="I101" s="45"/>
      <c r="J101" s="47"/>
    </row>
    <row r="102" ht="409.5">
      <c r="A102" s="36" t="s">
        <v>125</v>
      </c>
      <c r="B102" s="44"/>
      <c r="C102" s="45"/>
      <c r="D102" s="45"/>
      <c r="E102" s="38" t="s">
        <v>311</v>
      </c>
      <c r="F102" s="45"/>
      <c r="G102" s="45"/>
      <c r="H102" s="45"/>
      <c r="I102" s="45"/>
      <c r="J102" s="47"/>
    </row>
    <row r="103">
      <c r="A103" s="36" t="s">
        <v>116</v>
      </c>
      <c r="B103" s="36">
        <v>23</v>
      </c>
      <c r="C103" s="37" t="s">
        <v>1502</v>
      </c>
      <c r="D103" s="36" t="s">
        <v>118</v>
      </c>
      <c r="E103" s="38" t="s">
        <v>1503</v>
      </c>
      <c r="F103" s="39" t="s">
        <v>445</v>
      </c>
      <c r="G103" s="40">
        <v>15.053000000000001</v>
      </c>
      <c r="H103" s="41">
        <v>41542.169999999998</v>
      </c>
      <c r="I103" s="42">
        <f>ROUND(G103*H103,P4)</f>
        <v>0</v>
      </c>
      <c r="J103" s="39" t="s">
        <v>121</v>
      </c>
      <c r="O103" s="43">
        <f>I103*0.21</f>
        <v>0</v>
      </c>
      <c r="P103">
        <v>3</v>
      </c>
    </row>
    <row r="104">
      <c r="A104" s="36" t="s">
        <v>122</v>
      </c>
      <c r="B104" s="44"/>
      <c r="C104" s="45"/>
      <c r="D104" s="45"/>
      <c r="E104" s="46" t="s">
        <v>118</v>
      </c>
      <c r="F104" s="45"/>
      <c r="G104" s="45"/>
      <c r="H104" s="45"/>
      <c r="I104" s="45"/>
      <c r="J104" s="47"/>
    </row>
    <row r="105" ht="43.2">
      <c r="A105" s="36" t="s">
        <v>123</v>
      </c>
      <c r="B105" s="44"/>
      <c r="C105" s="45"/>
      <c r="D105" s="45"/>
      <c r="E105" s="48" t="s">
        <v>1504</v>
      </c>
      <c r="F105" s="45"/>
      <c r="G105" s="45"/>
      <c r="H105" s="45"/>
      <c r="I105" s="45"/>
      <c r="J105" s="47"/>
    </row>
    <row r="106" ht="302.4">
      <c r="A106" s="36" t="s">
        <v>125</v>
      </c>
      <c r="B106" s="44"/>
      <c r="C106" s="45"/>
      <c r="D106" s="45"/>
      <c r="E106" s="38" t="s">
        <v>447</v>
      </c>
      <c r="F106" s="45"/>
      <c r="G106" s="45"/>
      <c r="H106" s="45"/>
      <c r="I106" s="45"/>
      <c r="J106" s="47"/>
    </row>
    <row r="107">
      <c r="A107" s="30" t="s">
        <v>113</v>
      </c>
      <c r="B107" s="31"/>
      <c r="C107" s="32" t="s">
        <v>302</v>
      </c>
      <c r="D107" s="33"/>
      <c r="E107" s="30" t="s">
        <v>303</v>
      </c>
      <c r="F107" s="33"/>
      <c r="G107" s="33"/>
      <c r="H107" s="33"/>
      <c r="I107" s="34">
        <f>SUMIFS(I108:I139,A108:A139,"P")</f>
        <v>0</v>
      </c>
      <c r="J107" s="35"/>
    </row>
    <row r="108">
      <c r="A108" s="36" t="s">
        <v>116</v>
      </c>
      <c r="B108" s="36">
        <v>24</v>
      </c>
      <c r="C108" s="37" t="s">
        <v>1505</v>
      </c>
      <c r="D108" s="36" t="s">
        <v>118</v>
      </c>
      <c r="E108" s="38" t="s">
        <v>1506</v>
      </c>
      <c r="F108" s="39" t="s">
        <v>187</v>
      </c>
      <c r="G108" s="40">
        <v>4.6580000000000004</v>
      </c>
      <c r="H108" s="41">
        <v>8189.0600000000004</v>
      </c>
      <c r="I108" s="42">
        <f>ROUND(G108*H108,P4)</f>
        <v>0</v>
      </c>
      <c r="J108" s="39" t="s">
        <v>121</v>
      </c>
      <c r="O108" s="43">
        <f>I108*0.21</f>
        <v>0</v>
      </c>
      <c r="P108">
        <v>3</v>
      </c>
    </row>
    <row r="109" ht="28.8">
      <c r="A109" s="36" t="s">
        <v>122</v>
      </c>
      <c r="B109" s="44"/>
      <c r="C109" s="45"/>
      <c r="D109" s="45"/>
      <c r="E109" s="38" t="s">
        <v>1507</v>
      </c>
      <c r="F109" s="45"/>
      <c r="G109" s="45"/>
      <c r="H109" s="45"/>
      <c r="I109" s="45"/>
      <c r="J109" s="47"/>
    </row>
    <row r="110">
      <c r="A110" s="36" t="s">
        <v>123</v>
      </c>
      <c r="B110" s="44"/>
      <c r="C110" s="45"/>
      <c r="D110" s="45"/>
      <c r="E110" s="48" t="s">
        <v>1508</v>
      </c>
      <c r="F110" s="45"/>
      <c r="G110" s="45"/>
      <c r="H110" s="45"/>
      <c r="I110" s="45"/>
      <c r="J110" s="47"/>
    </row>
    <row r="111" ht="409.5">
      <c r="A111" s="36" t="s">
        <v>125</v>
      </c>
      <c r="B111" s="44"/>
      <c r="C111" s="45"/>
      <c r="D111" s="45"/>
      <c r="E111" s="38" t="s">
        <v>311</v>
      </c>
      <c r="F111" s="45"/>
      <c r="G111" s="45"/>
      <c r="H111" s="45"/>
      <c r="I111" s="45"/>
      <c r="J111" s="47"/>
    </row>
    <row r="112">
      <c r="A112" s="36" t="s">
        <v>116</v>
      </c>
      <c r="B112" s="36">
        <v>25</v>
      </c>
      <c r="C112" s="37" t="s">
        <v>1277</v>
      </c>
      <c r="D112" s="36" t="s">
        <v>118</v>
      </c>
      <c r="E112" s="38" t="s">
        <v>1278</v>
      </c>
      <c r="F112" s="39" t="s">
        <v>187</v>
      </c>
      <c r="G112" s="40">
        <v>3.7799999999999998</v>
      </c>
      <c r="H112" s="41">
        <v>27301.549999999999</v>
      </c>
      <c r="I112" s="42">
        <f>ROUND(G112*H112,P4)</f>
        <v>0</v>
      </c>
      <c r="J112" s="39" t="s">
        <v>121</v>
      </c>
      <c r="O112" s="43">
        <f>I112*0.21</f>
        <v>0</v>
      </c>
      <c r="P112">
        <v>3</v>
      </c>
    </row>
    <row r="113" ht="28.8">
      <c r="A113" s="36" t="s">
        <v>122</v>
      </c>
      <c r="B113" s="44"/>
      <c r="C113" s="45"/>
      <c r="D113" s="45"/>
      <c r="E113" s="38" t="s">
        <v>1509</v>
      </c>
      <c r="F113" s="45"/>
      <c r="G113" s="45"/>
      <c r="H113" s="45"/>
      <c r="I113" s="45"/>
      <c r="J113" s="47"/>
    </row>
    <row r="114" ht="43.2">
      <c r="A114" s="36" t="s">
        <v>123</v>
      </c>
      <c r="B114" s="44"/>
      <c r="C114" s="45"/>
      <c r="D114" s="45"/>
      <c r="E114" s="48" t="s">
        <v>1510</v>
      </c>
      <c r="F114" s="45"/>
      <c r="G114" s="45"/>
      <c r="H114" s="45"/>
      <c r="I114" s="45"/>
      <c r="J114" s="47"/>
    </row>
    <row r="115" ht="273.6">
      <c r="A115" s="36" t="s">
        <v>125</v>
      </c>
      <c r="B115" s="44"/>
      <c r="C115" s="45"/>
      <c r="D115" s="45"/>
      <c r="E115" s="38" t="s">
        <v>451</v>
      </c>
      <c r="F115" s="45"/>
      <c r="G115" s="45"/>
      <c r="H115" s="45"/>
      <c r="I115" s="45"/>
      <c r="J115" s="47"/>
    </row>
    <row r="116">
      <c r="A116" s="36" t="s">
        <v>116</v>
      </c>
      <c r="B116" s="36">
        <v>26</v>
      </c>
      <c r="C116" s="37" t="s">
        <v>304</v>
      </c>
      <c r="D116" s="36" t="s">
        <v>118</v>
      </c>
      <c r="E116" s="38" t="s">
        <v>305</v>
      </c>
      <c r="F116" s="39" t="s">
        <v>187</v>
      </c>
      <c r="G116" s="40">
        <v>14.640000000000001</v>
      </c>
      <c r="H116" s="41">
        <v>4217.5200000000004</v>
      </c>
      <c r="I116" s="42">
        <f>ROUND(G116*H116,P4)</f>
        <v>0</v>
      </c>
      <c r="J116" s="39" t="s">
        <v>121</v>
      </c>
      <c r="O116" s="43">
        <f>I116*0.21</f>
        <v>0</v>
      </c>
      <c r="P116">
        <v>3</v>
      </c>
    </row>
    <row r="117">
      <c r="A117" s="36" t="s">
        <v>122</v>
      </c>
      <c r="B117" s="44"/>
      <c r="C117" s="45"/>
      <c r="D117" s="45"/>
      <c r="E117" s="38" t="s">
        <v>1511</v>
      </c>
      <c r="F117" s="45"/>
      <c r="G117" s="45"/>
      <c r="H117" s="45"/>
      <c r="I117" s="45"/>
      <c r="J117" s="47"/>
    </row>
    <row r="118" ht="57.6">
      <c r="A118" s="36" t="s">
        <v>123</v>
      </c>
      <c r="B118" s="44"/>
      <c r="C118" s="45"/>
      <c r="D118" s="45"/>
      <c r="E118" s="48" t="s">
        <v>1512</v>
      </c>
      <c r="F118" s="45"/>
      <c r="G118" s="45"/>
      <c r="H118" s="45"/>
      <c r="I118" s="45"/>
      <c r="J118" s="47"/>
    </row>
    <row r="119" ht="409.5">
      <c r="A119" s="36" t="s">
        <v>125</v>
      </c>
      <c r="B119" s="44"/>
      <c r="C119" s="45"/>
      <c r="D119" s="45"/>
      <c r="E119" s="38" t="s">
        <v>311</v>
      </c>
      <c r="F119" s="45"/>
      <c r="G119" s="45"/>
      <c r="H119" s="45"/>
      <c r="I119" s="45"/>
      <c r="J119" s="47"/>
    </row>
    <row r="120">
      <c r="A120" s="36" t="s">
        <v>116</v>
      </c>
      <c r="B120" s="36">
        <v>27</v>
      </c>
      <c r="C120" s="37" t="s">
        <v>1513</v>
      </c>
      <c r="D120" s="36" t="s">
        <v>118</v>
      </c>
      <c r="E120" s="38" t="s">
        <v>1514</v>
      </c>
      <c r="F120" s="39" t="s">
        <v>187</v>
      </c>
      <c r="G120" s="40">
        <v>32.700000000000003</v>
      </c>
      <c r="H120" s="41">
        <v>4459.0200000000004</v>
      </c>
      <c r="I120" s="42">
        <f>ROUND(G120*H120,P4)</f>
        <v>0</v>
      </c>
      <c r="J120" s="39" t="s">
        <v>121</v>
      </c>
      <c r="O120" s="43">
        <f>I120*0.21</f>
        <v>0</v>
      </c>
      <c r="P120">
        <v>3</v>
      </c>
    </row>
    <row r="121">
      <c r="A121" s="36" t="s">
        <v>122</v>
      </c>
      <c r="B121" s="44"/>
      <c r="C121" s="45"/>
      <c r="D121" s="45"/>
      <c r="E121" s="38" t="s">
        <v>1515</v>
      </c>
      <c r="F121" s="45"/>
      <c r="G121" s="45"/>
      <c r="H121" s="45"/>
      <c r="I121" s="45"/>
      <c r="J121" s="47"/>
    </row>
    <row r="122" ht="28.8">
      <c r="A122" s="36" t="s">
        <v>123</v>
      </c>
      <c r="B122" s="44"/>
      <c r="C122" s="45"/>
      <c r="D122" s="45"/>
      <c r="E122" s="48" t="s">
        <v>1516</v>
      </c>
      <c r="F122" s="45"/>
      <c r="G122" s="45"/>
      <c r="H122" s="45"/>
      <c r="I122" s="45"/>
      <c r="J122" s="47"/>
    </row>
    <row r="123" ht="409.5">
      <c r="A123" s="36" t="s">
        <v>125</v>
      </c>
      <c r="B123" s="44"/>
      <c r="C123" s="45"/>
      <c r="D123" s="45"/>
      <c r="E123" s="38" t="s">
        <v>311</v>
      </c>
      <c r="F123" s="45"/>
      <c r="G123" s="45"/>
      <c r="H123" s="45"/>
      <c r="I123" s="45"/>
      <c r="J123" s="47"/>
    </row>
    <row r="124">
      <c r="A124" s="36" t="s">
        <v>116</v>
      </c>
      <c r="B124" s="36">
        <v>28</v>
      </c>
      <c r="C124" s="37" t="s">
        <v>308</v>
      </c>
      <c r="D124" s="36" t="s">
        <v>118</v>
      </c>
      <c r="E124" s="38" t="s">
        <v>309</v>
      </c>
      <c r="F124" s="39" t="s">
        <v>187</v>
      </c>
      <c r="G124" s="40">
        <v>0.52100000000000002</v>
      </c>
      <c r="H124" s="41">
        <v>4800.1300000000001</v>
      </c>
      <c r="I124" s="42">
        <f>ROUND(G124*H124,P4)</f>
        <v>0</v>
      </c>
      <c r="J124" s="39" t="s">
        <v>121</v>
      </c>
      <c r="O124" s="43">
        <f>I124*0.21</f>
        <v>0</v>
      </c>
      <c r="P124">
        <v>3</v>
      </c>
    </row>
    <row r="125" ht="28.8">
      <c r="A125" s="36" t="s">
        <v>122</v>
      </c>
      <c r="B125" s="44"/>
      <c r="C125" s="45"/>
      <c r="D125" s="45"/>
      <c r="E125" s="38" t="s">
        <v>1517</v>
      </c>
      <c r="F125" s="45"/>
      <c r="G125" s="45"/>
      <c r="H125" s="45"/>
      <c r="I125" s="45"/>
      <c r="J125" s="47"/>
    </row>
    <row r="126">
      <c r="A126" s="36" t="s">
        <v>123</v>
      </c>
      <c r="B126" s="44"/>
      <c r="C126" s="45"/>
      <c r="D126" s="45"/>
      <c r="E126" s="48" t="s">
        <v>1518</v>
      </c>
      <c r="F126" s="45"/>
      <c r="G126" s="45"/>
      <c r="H126" s="45"/>
      <c r="I126" s="45"/>
      <c r="J126" s="47"/>
    </row>
    <row r="127" ht="409.5">
      <c r="A127" s="36" t="s">
        <v>125</v>
      </c>
      <c r="B127" s="44"/>
      <c r="C127" s="45"/>
      <c r="D127" s="45"/>
      <c r="E127" s="38" t="s">
        <v>311</v>
      </c>
      <c r="F127" s="45"/>
      <c r="G127" s="45"/>
      <c r="H127" s="45"/>
      <c r="I127" s="45"/>
      <c r="J127" s="47"/>
    </row>
    <row r="128">
      <c r="A128" s="36" t="s">
        <v>116</v>
      </c>
      <c r="B128" s="36">
        <v>29</v>
      </c>
      <c r="C128" s="37" t="s">
        <v>312</v>
      </c>
      <c r="D128" s="36" t="s">
        <v>118</v>
      </c>
      <c r="E128" s="38" t="s">
        <v>313</v>
      </c>
      <c r="F128" s="39" t="s">
        <v>187</v>
      </c>
      <c r="G128" s="40">
        <v>3.8250000000000002</v>
      </c>
      <c r="H128" s="41">
        <v>4613.8500000000004</v>
      </c>
      <c r="I128" s="42">
        <f>ROUND(G128*H128,P4)</f>
        <v>0</v>
      </c>
      <c r="J128" s="39" t="s">
        <v>121</v>
      </c>
      <c r="O128" s="43">
        <f>I128*0.21</f>
        <v>0</v>
      </c>
      <c r="P128">
        <v>3</v>
      </c>
    </row>
    <row r="129">
      <c r="A129" s="36" t="s">
        <v>122</v>
      </c>
      <c r="B129" s="44"/>
      <c r="C129" s="45"/>
      <c r="D129" s="45"/>
      <c r="E129" s="38" t="s">
        <v>1519</v>
      </c>
      <c r="F129" s="45"/>
      <c r="G129" s="45"/>
      <c r="H129" s="45"/>
      <c r="I129" s="45"/>
      <c r="J129" s="47"/>
    </row>
    <row r="130">
      <c r="A130" s="36" t="s">
        <v>123</v>
      </c>
      <c r="B130" s="44"/>
      <c r="C130" s="45"/>
      <c r="D130" s="45"/>
      <c r="E130" s="48" t="s">
        <v>1520</v>
      </c>
      <c r="F130" s="45"/>
      <c r="G130" s="45"/>
      <c r="H130" s="45"/>
      <c r="I130" s="45"/>
      <c r="J130" s="47"/>
    </row>
    <row r="131" ht="409.5">
      <c r="A131" s="36" t="s">
        <v>125</v>
      </c>
      <c r="B131" s="44"/>
      <c r="C131" s="45"/>
      <c r="D131" s="45"/>
      <c r="E131" s="38" t="s">
        <v>311</v>
      </c>
      <c r="F131" s="45"/>
      <c r="G131" s="45"/>
      <c r="H131" s="45"/>
      <c r="I131" s="45"/>
      <c r="J131" s="47"/>
    </row>
    <row r="132">
      <c r="A132" s="36" t="s">
        <v>116</v>
      </c>
      <c r="B132" s="36">
        <v>30</v>
      </c>
      <c r="C132" s="37" t="s">
        <v>319</v>
      </c>
      <c r="D132" s="36" t="s">
        <v>118</v>
      </c>
      <c r="E132" s="38" t="s">
        <v>320</v>
      </c>
      <c r="F132" s="39" t="s">
        <v>187</v>
      </c>
      <c r="G132" s="40">
        <v>53.677</v>
      </c>
      <c r="H132" s="41">
        <v>1036.6700000000001</v>
      </c>
      <c r="I132" s="42">
        <f>ROUND(G132*H132,P4)</f>
        <v>0</v>
      </c>
      <c r="J132" s="39" t="s">
        <v>121</v>
      </c>
      <c r="O132" s="43">
        <f>I132*0.21</f>
        <v>0</v>
      </c>
      <c r="P132">
        <v>3</v>
      </c>
    </row>
    <row r="133">
      <c r="A133" s="36" t="s">
        <v>122</v>
      </c>
      <c r="B133" s="44"/>
      <c r="C133" s="45"/>
      <c r="D133" s="45"/>
      <c r="E133" s="38" t="s">
        <v>1521</v>
      </c>
      <c r="F133" s="45"/>
      <c r="G133" s="45"/>
      <c r="H133" s="45"/>
      <c r="I133" s="45"/>
      <c r="J133" s="47"/>
    </row>
    <row r="134" ht="86.4">
      <c r="A134" s="36" t="s">
        <v>123</v>
      </c>
      <c r="B134" s="44"/>
      <c r="C134" s="45"/>
      <c r="D134" s="45"/>
      <c r="E134" s="48" t="s">
        <v>1522</v>
      </c>
      <c r="F134" s="45"/>
      <c r="G134" s="45"/>
      <c r="H134" s="45"/>
      <c r="I134" s="45"/>
      <c r="J134" s="47"/>
    </row>
    <row r="135" ht="57.6">
      <c r="A135" s="36" t="s">
        <v>125</v>
      </c>
      <c r="B135" s="44"/>
      <c r="C135" s="45"/>
      <c r="D135" s="45"/>
      <c r="E135" s="38" t="s">
        <v>318</v>
      </c>
      <c r="F135" s="45"/>
      <c r="G135" s="45"/>
      <c r="H135" s="45"/>
      <c r="I135" s="45"/>
      <c r="J135" s="47"/>
    </row>
    <row r="136">
      <c r="A136" s="36" t="s">
        <v>116</v>
      </c>
      <c r="B136" s="36">
        <v>31</v>
      </c>
      <c r="C136" s="37" t="s">
        <v>322</v>
      </c>
      <c r="D136" s="36" t="s">
        <v>118</v>
      </c>
      <c r="E136" s="38" t="s">
        <v>323</v>
      </c>
      <c r="F136" s="39" t="s">
        <v>187</v>
      </c>
      <c r="G136" s="40">
        <v>5.0999999999999996</v>
      </c>
      <c r="H136" s="41">
        <v>7016.9899999999998</v>
      </c>
      <c r="I136" s="42">
        <f>ROUND(G136*H136,P4)</f>
        <v>0</v>
      </c>
      <c r="J136" s="39" t="s">
        <v>121</v>
      </c>
      <c r="O136" s="43">
        <f>I136*0.21</f>
        <v>0</v>
      </c>
      <c r="P136">
        <v>3</v>
      </c>
    </row>
    <row r="137" ht="28.8">
      <c r="A137" s="36" t="s">
        <v>122</v>
      </c>
      <c r="B137" s="44"/>
      <c r="C137" s="45"/>
      <c r="D137" s="45"/>
      <c r="E137" s="38" t="s">
        <v>1523</v>
      </c>
      <c r="F137" s="45"/>
      <c r="G137" s="45"/>
      <c r="H137" s="45"/>
      <c r="I137" s="45"/>
      <c r="J137" s="47"/>
    </row>
    <row r="138" ht="28.8">
      <c r="A138" s="36" t="s">
        <v>123</v>
      </c>
      <c r="B138" s="44"/>
      <c r="C138" s="45"/>
      <c r="D138" s="45"/>
      <c r="E138" s="48" t="s">
        <v>1524</v>
      </c>
      <c r="F138" s="45"/>
      <c r="G138" s="45"/>
      <c r="H138" s="45"/>
      <c r="I138" s="45"/>
      <c r="J138" s="47"/>
    </row>
    <row r="139" ht="129.6">
      <c r="A139" s="36" t="s">
        <v>125</v>
      </c>
      <c r="B139" s="44"/>
      <c r="C139" s="45"/>
      <c r="D139" s="45"/>
      <c r="E139" s="38" t="s">
        <v>325</v>
      </c>
      <c r="F139" s="45"/>
      <c r="G139" s="45"/>
      <c r="H139" s="45"/>
      <c r="I139" s="45"/>
      <c r="J139" s="47"/>
    </row>
    <row r="140">
      <c r="A140" s="30" t="s">
        <v>113</v>
      </c>
      <c r="B140" s="31"/>
      <c r="C140" s="32" t="s">
        <v>326</v>
      </c>
      <c r="D140" s="33"/>
      <c r="E140" s="30" t="s">
        <v>327</v>
      </c>
      <c r="F140" s="33"/>
      <c r="G140" s="33"/>
      <c r="H140" s="33"/>
      <c r="I140" s="34">
        <f>SUMIFS(I141:I160,A141:A160,"P")</f>
        <v>0</v>
      </c>
      <c r="J140" s="35"/>
    </row>
    <row r="141">
      <c r="A141" s="36" t="s">
        <v>116</v>
      </c>
      <c r="B141" s="36">
        <v>32</v>
      </c>
      <c r="C141" s="37" t="s">
        <v>332</v>
      </c>
      <c r="D141" s="36" t="s">
        <v>118</v>
      </c>
      <c r="E141" s="38" t="s">
        <v>333</v>
      </c>
      <c r="F141" s="39" t="s">
        <v>187</v>
      </c>
      <c r="G141" s="40">
        <v>41.200000000000003</v>
      </c>
      <c r="H141" s="41">
        <v>1081.04</v>
      </c>
      <c r="I141" s="42">
        <f>ROUND(G141*H141,P4)</f>
        <v>0</v>
      </c>
      <c r="J141" s="39" t="s">
        <v>121</v>
      </c>
      <c r="O141" s="43">
        <f>I141*0.21</f>
        <v>0</v>
      </c>
      <c r="P141">
        <v>3</v>
      </c>
    </row>
    <row r="142" ht="28.8">
      <c r="A142" s="36" t="s">
        <v>122</v>
      </c>
      <c r="B142" s="44"/>
      <c r="C142" s="45"/>
      <c r="D142" s="45"/>
      <c r="E142" s="38" t="s">
        <v>1525</v>
      </c>
      <c r="F142" s="45"/>
      <c r="G142" s="45"/>
      <c r="H142" s="45"/>
      <c r="I142" s="45"/>
      <c r="J142" s="47"/>
    </row>
    <row r="143">
      <c r="A143" s="36" t="s">
        <v>123</v>
      </c>
      <c r="B143" s="44"/>
      <c r="C143" s="45"/>
      <c r="D143" s="45"/>
      <c r="E143" s="48" t="s">
        <v>1526</v>
      </c>
      <c r="F143" s="45"/>
      <c r="G143" s="45"/>
      <c r="H143" s="45"/>
      <c r="I143" s="45"/>
      <c r="J143" s="47"/>
    </row>
    <row r="144" ht="57.6">
      <c r="A144" s="36" t="s">
        <v>125</v>
      </c>
      <c r="B144" s="44"/>
      <c r="C144" s="45"/>
      <c r="D144" s="45"/>
      <c r="E144" s="38" t="s">
        <v>331</v>
      </c>
      <c r="F144" s="45"/>
      <c r="G144" s="45"/>
      <c r="H144" s="45"/>
      <c r="I144" s="45"/>
      <c r="J144" s="47"/>
    </row>
    <row r="145">
      <c r="A145" s="36" t="s">
        <v>116</v>
      </c>
      <c r="B145" s="36">
        <v>33</v>
      </c>
      <c r="C145" s="37" t="s">
        <v>1527</v>
      </c>
      <c r="D145" s="36" t="s">
        <v>118</v>
      </c>
      <c r="E145" s="38" t="s">
        <v>1528</v>
      </c>
      <c r="F145" s="39" t="s">
        <v>263</v>
      </c>
      <c r="G145" s="40">
        <v>78.280000000000001</v>
      </c>
      <c r="H145" s="41">
        <v>57.600000000000001</v>
      </c>
      <c r="I145" s="42">
        <f>ROUND(G145*H145,P4)</f>
        <v>0</v>
      </c>
      <c r="J145" s="39" t="s">
        <v>121</v>
      </c>
      <c r="O145" s="43">
        <f>I145*0.21</f>
        <v>0</v>
      </c>
      <c r="P145">
        <v>3</v>
      </c>
    </row>
    <row r="146">
      <c r="A146" s="36" t="s">
        <v>122</v>
      </c>
      <c r="B146" s="44"/>
      <c r="C146" s="45"/>
      <c r="D146" s="45"/>
      <c r="E146" s="38" t="s">
        <v>1529</v>
      </c>
      <c r="F146" s="45"/>
      <c r="G146" s="45"/>
      <c r="H146" s="45"/>
      <c r="I146" s="45"/>
      <c r="J146" s="47"/>
    </row>
    <row r="147">
      <c r="A147" s="36" t="s">
        <v>123</v>
      </c>
      <c r="B147" s="44"/>
      <c r="C147" s="45"/>
      <c r="D147" s="45"/>
      <c r="E147" s="48" t="s">
        <v>1530</v>
      </c>
      <c r="F147" s="45"/>
      <c r="G147" s="45"/>
      <c r="H147" s="45"/>
      <c r="I147" s="45"/>
      <c r="J147" s="47"/>
    </row>
    <row r="148" ht="115.2">
      <c r="A148" s="36" t="s">
        <v>125</v>
      </c>
      <c r="B148" s="44"/>
      <c r="C148" s="45"/>
      <c r="D148" s="45"/>
      <c r="E148" s="38" t="s">
        <v>697</v>
      </c>
      <c r="F148" s="45"/>
      <c r="G148" s="45"/>
      <c r="H148" s="45"/>
      <c r="I148" s="45"/>
      <c r="J148" s="47"/>
    </row>
    <row r="149">
      <c r="A149" s="36" t="s">
        <v>116</v>
      </c>
      <c r="B149" s="36">
        <v>34</v>
      </c>
      <c r="C149" s="37" t="s">
        <v>339</v>
      </c>
      <c r="D149" s="36" t="s">
        <v>118</v>
      </c>
      <c r="E149" s="38" t="s">
        <v>340</v>
      </c>
      <c r="F149" s="39" t="s">
        <v>263</v>
      </c>
      <c r="G149" s="40">
        <v>78.280000000000001</v>
      </c>
      <c r="H149" s="41">
        <v>25.370000000000001</v>
      </c>
      <c r="I149" s="42">
        <f>ROUND(G149*H149,P4)</f>
        <v>0</v>
      </c>
      <c r="J149" s="39" t="s">
        <v>121</v>
      </c>
      <c r="O149" s="43">
        <f>I149*0.21</f>
        <v>0</v>
      </c>
      <c r="P149">
        <v>3</v>
      </c>
    </row>
    <row r="150">
      <c r="A150" s="36" t="s">
        <v>122</v>
      </c>
      <c r="B150" s="44"/>
      <c r="C150" s="45"/>
      <c r="D150" s="45"/>
      <c r="E150" s="38" t="s">
        <v>1531</v>
      </c>
      <c r="F150" s="45"/>
      <c r="G150" s="45"/>
      <c r="H150" s="45"/>
      <c r="I150" s="45"/>
      <c r="J150" s="47"/>
    </row>
    <row r="151">
      <c r="A151" s="36" t="s">
        <v>123</v>
      </c>
      <c r="B151" s="44"/>
      <c r="C151" s="45"/>
      <c r="D151" s="45"/>
      <c r="E151" s="48" t="s">
        <v>1530</v>
      </c>
      <c r="F151" s="45"/>
      <c r="G151" s="45"/>
      <c r="H151" s="45"/>
      <c r="I151" s="45"/>
      <c r="J151" s="47"/>
    </row>
    <row r="152" ht="72">
      <c r="A152" s="36" t="s">
        <v>125</v>
      </c>
      <c r="B152" s="44"/>
      <c r="C152" s="45"/>
      <c r="D152" s="45"/>
      <c r="E152" s="38" t="s">
        <v>342</v>
      </c>
      <c r="F152" s="45"/>
      <c r="G152" s="45"/>
      <c r="H152" s="45"/>
      <c r="I152" s="45"/>
      <c r="J152" s="47"/>
    </row>
    <row r="153">
      <c r="A153" s="36" t="s">
        <v>116</v>
      </c>
      <c r="B153" s="36">
        <v>35</v>
      </c>
      <c r="C153" s="37" t="s">
        <v>867</v>
      </c>
      <c r="D153" s="36" t="s">
        <v>118</v>
      </c>
      <c r="E153" s="38" t="s">
        <v>868</v>
      </c>
      <c r="F153" s="39" t="s">
        <v>263</v>
      </c>
      <c r="G153" s="40">
        <v>78.280000000000001</v>
      </c>
      <c r="H153" s="41">
        <v>350</v>
      </c>
      <c r="I153" s="42">
        <f>ROUND(G153*H153,P4)</f>
        <v>0</v>
      </c>
      <c r="J153" s="36"/>
      <c r="O153" s="43">
        <f>I153*0.21</f>
        <v>0</v>
      </c>
      <c r="P153">
        <v>3</v>
      </c>
    </row>
    <row r="154">
      <c r="A154" s="36" t="s">
        <v>122</v>
      </c>
      <c r="B154" s="44"/>
      <c r="C154" s="45"/>
      <c r="D154" s="45"/>
      <c r="E154" s="38" t="s">
        <v>1532</v>
      </c>
      <c r="F154" s="45"/>
      <c r="G154" s="45"/>
      <c r="H154" s="45"/>
      <c r="I154" s="45"/>
      <c r="J154" s="47"/>
    </row>
    <row r="155">
      <c r="A155" s="36" t="s">
        <v>123</v>
      </c>
      <c r="B155" s="44"/>
      <c r="C155" s="45"/>
      <c r="D155" s="45"/>
      <c r="E155" s="48" t="s">
        <v>1533</v>
      </c>
      <c r="F155" s="45"/>
      <c r="G155" s="45"/>
      <c r="H155" s="45"/>
      <c r="I155" s="45"/>
      <c r="J155" s="47"/>
    </row>
    <row r="156" ht="158.4">
      <c r="A156" s="36" t="s">
        <v>125</v>
      </c>
      <c r="B156" s="44"/>
      <c r="C156" s="45"/>
      <c r="D156" s="45"/>
      <c r="E156" s="38" t="s">
        <v>349</v>
      </c>
      <c r="F156" s="45"/>
      <c r="G156" s="45"/>
      <c r="H156" s="45"/>
      <c r="I156" s="45"/>
      <c r="J156" s="47"/>
    </row>
    <row r="157">
      <c r="A157" s="36" t="s">
        <v>116</v>
      </c>
      <c r="B157" s="36">
        <v>36</v>
      </c>
      <c r="C157" s="37" t="s">
        <v>356</v>
      </c>
      <c r="D157" s="36" t="s">
        <v>118</v>
      </c>
      <c r="E157" s="38" t="s">
        <v>357</v>
      </c>
      <c r="F157" s="39" t="s">
        <v>263</v>
      </c>
      <c r="G157" s="40">
        <v>78.280000000000001</v>
      </c>
      <c r="H157" s="41">
        <v>6.8200000000000003</v>
      </c>
      <c r="I157" s="42">
        <f>ROUND(G157*H157,P4)</f>
        <v>0</v>
      </c>
      <c r="J157" s="39" t="s">
        <v>121</v>
      </c>
      <c r="O157" s="43">
        <f>I157*0.21</f>
        <v>0</v>
      </c>
      <c r="P157">
        <v>3</v>
      </c>
    </row>
    <row r="158">
      <c r="A158" s="36" t="s">
        <v>122</v>
      </c>
      <c r="B158" s="44"/>
      <c r="C158" s="45"/>
      <c r="D158" s="45"/>
      <c r="E158" s="38" t="s">
        <v>1534</v>
      </c>
      <c r="F158" s="45"/>
      <c r="G158" s="45"/>
      <c r="H158" s="45"/>
      <c r="I158" s="45"/>
      <c r="J158" s="47"/>
    </row>
    <row r="159">
      <c r="A159" s="36" t="s">
        <v>123</v>
      </c>
      <c r="B159" s="44"/>
      <c r="C159" s="45"/>
      <c r="D159" s="45"/>
      <c r="E159" s="48" t="s">
        <v>1530</v>
      </c>
      <c r="F159" s="45"/>
      <c r="G159" s="45"/>
      <c r="H159" s="45"/>
      <c r="I159" s="45"/>
      <c r="J159" s="47"/>
    </row>
    <row r="160" ht="28.8">
      <c r="A160" s="36" t="s">
        <v>125</v>
      </c>
      <c r="B160" s="44"/>
      <c r="C160" s="45"/>
      <c r="D160" s="45"/>
      <c r="E160" s="38" t="s">
        <v>359</v>
      </c>
      <c r="F160" s="45"/>
      <c r="G160" s="45"/>
      <c r="H160" s="45"/>
      <c r="I160" s="45"/>
      <c r="J160" s="47"/>
    </row>
    <row r="161">
      <c r="A161" s="30" t="s">
        <v>113</v>
      </c>
      <c r="B161" s="31"/>
      <c r="C161" s="32" t="s">
        <v>492</v>
      </c>
      <c r="D161" s="33"/>
      <c r="E161" s="30" t="s">
        <v>493</v>
      </c>
      <c r="F161" s="33"/>
      <c r="G161" s="33"/>
      <c r="H161" s="33"/>
      <c r="I161" s="34">
        <f>SUMIFS(I162:I185,A162:A185,"P")</f>
        <v>0</v>
      </c>
      <c r="J161" s="35"/>
    </row>
    <row r="162">
      <c r="A162" s="36" t="s">
        <v>116</v>
      </c>
      <c r="B162" s="36">
        <v>37</v>
      </c>
      <c r="C162" s="37" t="s">
        <v>1535</v>
      </c>
      <c r="D162" s="36" t="s">
        <v>118</v>
      </c>
      <c r="E162" s="38" t="s">
        <v>1536</v>
      </c>
      <c r="F162" s="39" t="s">
        <v>263</v>
      </c>
      <c r="G162" s="40">
        <v>181.28</v>
      </c>
      <c r="H162" s="41">
        <v>274.74000000000001</v>
      </c>
      <c r="I162" s="42">
        <f>ROUND(G162*H162,P4)</f>
        <v>0</v>
      </c>
      <c r="J162" s="39" t="s">
        <v>121</v>
      </c>
      <c r="O162" s="43">
        <f>I162*0.21</f>
        <v>0</v>
      </c>
      <c r="P162">
        <v>3</v>
      </c>
    </row>
    <row r="163" ht="43.2">
      <c r="A163" s="36" t="s">
        <v>122</v>
      </c>
      <c r="B163" s="44"/>
      <c r="C163" s="45"/>
      <c r="D163" s="45"/>
      <c r="E163" s="38" t="s">
        <v>1537</v>
      </c>
      <c r="F163" s="45"/>
      <c r="G163" s="45"/>
      <c r="H163" s="45"/>
      <c r="I163" s="45"/>
      <c r="J163" s="47"/>
    </row>
    <row r="164">
      <c r="A164" s="36" t="s">
        <v>123</v>
      </c>
      <c r="B164" s="44"/>
      <c r="C164" s="45"/>
      <c r="D164" s="45"/>
      <c r="E164" s="48" t="s">
        <v>1538</v>
      </c>
      <c r="F164" s="45"/>
      <c r="G164" s="45"/>
      <c r="H164" s="45"/>
      <c r="I164" s="45"/>
      <c r="J164" s="47"/>
    </row>
    <row r="165" ht="259.2">
      <c r="A165" s="36" t="s">
        <v>125</v>
      </c>
      <c r="B165" s="44"/>
      <c r="C165" s="45"/>
      <c r="D165" s="45"/>
      <c r="E165" s="38" t="s">
        <v>1335</v>
      </c>
      <c r="F165" s="45"/>
      <c r="G165" s="45"/>
      <c r="H165" s="45"/>
      <c r="I165" s="45"/>
      <c r="J165" s="47"/>
    </row>
    <row r="166">
      <c r="A166" s="36" t="s">
        <v>116</v>
      </c>
      <c r="B166" s="36">
        <v>38</v>
      </c>
      <c r="C166" s="37" t="s">
        <v>1539</v>
      </c>
      <c r="D166" s="36" t="s">
        <v>118</v>
      </c>
      <c r="E166" s="38" t="s">
        <v>1540</v>
      </c>
      <c r="F166" s="39" t="s">
        <v>263</v>
      </c>
      <c r="G166" s="40">
        <v>214.24000000000001</v>
      </c>
      <c r="H166" s="41">
        <v>670.90999999999997</v>
      </c>
      <c r="I166" s="42">
        <f>ROUND(G166*H166,P4)</f>
        <v>0</v>
      </c>
      <c r="J166" s="39" t="s">
        <v>121</v>
      </c>
      <c r="O166" s="43">
        <f>I166*0.21</f>
        <v>0</v>
      </c>
      <c r="P166">
        <v>3</v>
      </c>
    </row>
    <row r="167">
      <c r="A167" s="36" t="s">
        <v>122</v>
      </c>
      <c r="B167" s="44"/>
      <c r="C167" s="45"/>
      <c r="D167" s="45"/>
      <c r="E167" s="38" t="s">
        <v>1541</v>
      </c>
      <c r="F167" s="45"/>
      <c r="G167" s="45"/>
      <c r="H167" s="45"/>
      <c r="I167" s="45"/>
      <c r="J167" s="47"/>
    </row>
    <row r="168" ht="43.2">
      <c r="A168" s="36" t="s">
        <v>123</v>
      </c>
      <c r="B168" s="44"/>
      <c r="C168" s="45"/>
      <c r="D168" s="45"/>
      <c r="E168" s="48" t="s">
        <v>1542</v>
      </c>
      <c r="F168" s="45"/>
      <c r="G168" s="45"/>
      <c r="H168" s="45"/>
      <c r="I168" s="45"/>
      <c r="J168" s="47"/>
    </row>
    <row r="169" ht="288">
      <c r="A169" s="36" t="s">
        <v>125</v>
      </c>
      <c r="B169" s="44"/>
      <c r="C169" s="45"/>
      <c r="D169" s="45"/>
      <c r="E169" s="38" t="s">
        <v>1340</v>
      </c>
      <c r="F169" s="45"/>
      <c r="G169" s="45"/>
      <c r="H169" s="45"/>
      <c r="I169" s="45"/>
      <c r="J169" s="47"/>
    </row>
    <row r="170">
      <c r="A170" s="36" t="s">
        <v>116</v>
      </c>
      <c r="B170" s="36">
        <v>39</v>
      </c>
      <c r="C170" s="37" t="s">
        <v>1341</v>
      </c>
      <c r="D170" s="36" t="s">
        <v>118</v>
      </c>
      <c r="E170" s="38" t="s">
        <v>1342</v>
      </c>
      <c r="F170" s="39" t="s">
        <v>263</v>
      </c>
      <c r="G170" s="40">
        <v>12</v>
      </c>
      <c r="H170" s="41">
        <v>300.98000000000002</v>
      </c>
      <c r="I170" s="42">
        <f>ROUND(G170*H170,P4)</f>
        <v>0</v>
      </c>
      <c r="J170" s="39" t="s">
        <v>121</v>
      </c>
      <c r="O170" s="43">
        <f>I170*0.21</f>
        <v>0</v>
      </c>
      <c r="P170">
        <v>3</v>
      </c>
    </row>
    <row r="171">
      <c r="A171" s="36" t="s">
        <v>122</v>
      </c>
      <c r="B171" s="44"/>
      <c r="C171" s="45"/>
      <c r="D171" s="45"/>
      <c r="E171" s="38" t="s">
        <v>1543</v>
      </c>
      <c r="F171" s="45"/>
      <c r="G171" s="45"/>
      <c r="H171" s="45"/>
      <c r="I171" s="45"/>
      <c r="J171" s="47"/>
    </row>
    <row r="172">
      <c r="A172" s="36" t="s">
        <v>123</v>
      </c>
      <c r="B172" s="44"/>
      <c r="C172" s="45"/>
      <c r="D172" s="45"/>
      <c r="E172" s="48" t="s">
        <v>1544</v>
      </c>
      <c r="F172" s="45"/>
      <c r="G172" s="45"/>
      <c r="H172" s="45"/>
      <c r="I172" s="45"/>
      <c r="J172" s="47"/>
    </row>
    <row r="173" ht="43.2">
      <c r="A173" s="36" t="s">
        <v>125</v>
      </c>
      <c r="B173" s="44"/>
      <c r="C173" s="45"/>
      <c r="D173" s="45"/>
      <c r="E173" s="38" t="s">
        <v>1345</v>
      </c>
      <c r="F173" s="45"/>
      <c r="G173" s="45"/>
      <c r="H173" s="45"/>
      <c r="I173" s="45"/>
      <c r="J173" s="47"/>
    </row>
    <row r="174">
      <c r="A174" s="36" t="s">
        <v>116</v>
      </c>
      <c r="B174" s="36">
        <v>40</v>
      </c>
      <c r="C174" s="37" t="s">
        <v>1545</v>
      </c>
      <c r="D174" s="36" t="s">
        <v>118</v>
      </c>
      <c r="E174" s="38" t="s">
        <v>1546</v>
      </c>
      <c r="F174" s="39" t="s">
        <v>263</v>
      </c>
      <c r="G174" s="40">
        <v>334.12</v>
      </c>
      <c r="H174" s="41">
        <v>134.68000000000001</v>
      </c>
      <c r="I174" s="42">
        <f>ROUND(G174*H174,P4)</f>
        <v>0</v>
      </c>
      <c r="J174" s="39" t="s">
        <v>121</v>
      </c>
      <c r="O174" s="43">
        <f>I174*0.21</f>
        <v>0</v>
      </c>
      <c r="P174">
        <v>3</v>
      </c>
    </row>
    <row r="175">
      <c r="A175" s="36" t="s">
        <v>122</v>
      </c>
      <c r="B175" s="44"/>
      <c r="C175" s="45"/>
      <c r="D175" s="45"/>
      <c r="E175" s="38" t="s">
        <v>1547</v>
      </c>
      <c r="F175" s="45"/>
      <c r="G175" s="45"/>
      <c r="H175" s="45"/>
      <c r="I175" s="45"/>
      <c r="J175" s="47"/>
    </row>
    <row r="176" ht="100.8">
      <c r="A176" s="36" t="s">
        <v>123</v>
      </c>
      <c r="B176" s="44"/>
      <c r="C176" s="45"/>
      <c r="D176" s="45"/>
      <c r="E176" s="48" t="s">
        <v>1548</v>
      </c>
      <c r="F176" s="45"/>
      <c r="G176" s="45"/>
      <c r="H176" s="45"/>
      <c r="I176" s="45"/>
      <c r="J176" s="47"/>
    </row>
    <row r="177" ht="43.2">
      <c r="A177" s="36" t="s">
        <v>125</v>
      </c>
      <c r="B177" s="44"/>
      <c r="C177" s="45"/>
      <c r="D177" s="45"/>
      <c r="E177" s="38" t="s">
        <v>1345</v>
      </c>
      <c r="F177" s="45"/>
      <c r="G177" s="45"/>
      <c r="H177" s="45"/>
      <c r="I177" s="45"/>
      <c r="J177" s="47"/>
    </row>
    <row r="178">
      <c r="A178" s="36" t="s">
        <v>116</v>
      </c>
      <c r="B178" s="36">
        <v>41</v>
      </c>
      <c r="C178" s="37" t="s">
        <v>1346</v>
      </c>
      <c r="D178" s="36" t="s">
        <v>118</v>
      </c>
      <c r="E178" s="38" t="s">
        <v>1347</v>
      </c>
      <c r="F178" s="39" t="s">
        <v>263</v>
      </c>
      <c r="G178" s="40">
        <v>5.5</v>
      </c>
      <c r="H178" s="41">
        <v>487.26999999999998</v>
      </c>
      <c r="I178" s="42">
        <f>ROUND(G178*H178,P4)</f>
        <v>0</v>
      </c>
      <c r="J178" s="39" t="s">
        <v>121</v>
      </c>
      <c r="O178" s="43">
        <f>I178*0.21</f>
        <v>0</v>
      </c>
      <c r="P178">
        <v>3</v>
      </c>
    </row>
    <row r="179">
      <c r="A179" s="36" t="s">
        <v>122</v>
      </c>
      <c r="B179" s="44"/>
      <c r="C179" s="45"/>
      <c r="D179" s="45"/>
      <c r="E179" s="38" t="s">
        <v>1549</v>
      </c>
      <c r="F179" s="45"/>
      <c r="G179" s="45"/>
      <c r="H179" s="45"/>
      <c r="I179" s="45"/>
      <c r="J179" s="47"/>
    </row>
    <row r="180">
      <c r="A180" s="36" t="s">
        <v>123</v>
      </c>
      <c r="B180" s="44"/>
      <c r="C180" s="45"/>
      <c r="D180" s="45"/>
      <c r="E180" s="48" t="s">
        <v>1550</v>
      </c>
      <c r="F180" s="45"/>
      <c r="G180" s="45"/>
      <c r="H180" s="45"/>
      <c r="I180" s="45"/>
      <c r="J180" s="47"/>
    </row>
    <row r="181" ht="57.6">
      <c r="A181" s="36" t="s">
        <v>125</v>
      </c>
      <c r="B181" s="44"/>
      <c r="C181" s="45"/>
      <c r="D181" s="45"/>
      <c r="E181" s="38" t="s">
        <v>497</v>
      </c>
      <c r="F181" s="45"/>
      <c r="G181" s="45"/>
      <c r="H181" s="45"/>
      <c r="I181" s="45"/>
      <c r="J181" s="47"/>
    </row>
    <row r="182">
      <c r="A182" s="36" t="s">
        <v>116</v>
      </c>
      <c r="B182" s="36">
        <v>42</v>
      </c>
      <c r="C182" s="37" t="s">
        <v>494</v>
      </c>
      <c r="D182" s="36" t="s">
        <v>118</v>
      </c>
      <c r="E182" s="38" t="s">
        <v>495</v>
      </c>
      <c r="F182" s="39" t="s">
        <v>263</v>
      </c>
      <c r="G182" s="40">
        <v>3.1000000000000001</v>
      </c>
      <c r="H182" s="41">
        <v>547.95000000000005</v>
      </c>
      <c r="I182" s="42">
        <f>ROUND(G182*H182,P4)</f>
        <v>0</v>
      </c>
      <c r="J182" s="39" t="s">
        <v>121</v>
      </c>
      <c r="O182" s="43">
        <f>I182*0.21</f>
        <v>0</v>
      </c>
      <c r="P182">
        <v>3</v>
      </c>
    </row>
    <row r="183">
      <c r="A183" s="36" t="s">
        <v>122</v>
      </c>
      <c r="B183" s="44"/>
      <c r="C183" s="45"/>
      <c r="D183" s="45"/>
      <c r="E183" s="38" t="s">
        <v>1551</v>
      </c>
      <c r="F183" s="45"/>
      <c r="G183" s="45"/>
      <c r="H183" s="45"/>
      <c r="I183" s="45"/>
      <c r="J183" s="47"/>
    </row>
    <row r="184">
      <c r="A184" s="36" t="s">
        <v>123</v>
      </c>
      <c r="B184" s="44"/>
      <c r="C184" s="45"/>
      <c r="D184" s="45"/>
      <c r="E184" s="48" t="s">
        <v>1552</v>
      </c>
      <c r="F184" s="45"/>
      <c r="G184" s="45"/>
      <c r="H184" s="45"/>
      <c r="I184" s="45"/>
      <c r="J184" s="47"/>
    </row>
    <row r="185" ht="57.6">
      <c r="A185" s="36" t="s">
        <v>125</v>
      </c>
      <c r="B185" s="44"/>
      <c r="C185" s="45"/>
      <c r="D185" s="45"/>
      <c r="E185" s="38" t="s">
        <v>497</v>
      </c>
      <c r="F185" s="45"/>
      <c r="G185" s="45"/>
      <c r="H185" s="45"/>
      <c r="I185" s="45"/>
      <c r="J185" s="47"/>
    </row>
    <row r="186">
      <c r="A186" s="30" t="s">
        <v>113</v>
      </c>
      <c r="B186" s="31"/>
      <c r="C186" s="32" t="s">
        <v>498</v>
      </c>
      <c r="D186" s="33"/>
      <c r="E186" s="30" t="s">
        <v>499</v>
      </c>
      <c r="F186" s="33"/>
      <c r="G186" s="33"/>
      <c r="H186" s="33"/>
      <c r="I186" s="34">
        <f>SUMIFS(I187:I206,A187:A206,"P")</f>
        <v>0</v>
      </c>
      <c r="J186" s="35"/>
    </row>
    <row r="187">
      <c r="A187" s="36" t="s">
        <v>116</v>
      </c>
      <c r="B187" s="36">
        <v>43</v>
      </c>
      <c r="C187" s="37" t="s">
        <v>1553</v>
      </c>
      <c r="D187" s="36" t="s">
        <v>118</v>
      </c>
      <c r="E187" s="38" t="s">
        <v>1554</v>
      </c>
      <c r="F187" s="39" t="s">
        <v>198</v>
      </c>
      <c r="G187" s="40">
        <v>11</v>
      </c>
      <c r="H187" s="41">
        <v>3712.6199999999999</v>
      </c>
      <c r="I187" s="42">
        <f>ROUND(G187*H187,P4)</f>
        <v>0</v>
      </c>
      <c r="J187" s="39" t="s">
        <v>121</v>
      </c>
      <c r="O187" s="43">
        <f>I187*0.21</f>
        <v>0</v>
      </c>
      <c r="P187">
        <v>3</v>
      </c>
    </row>
    <row r="188" ht="28.8">
      <c r="A188" s="36" t="s">
        <v>122</v>
      </c>
      <c r="B188" s="44"/>
      <c r="C188" s="45"/>
      <c r="D188" s="45"/>
      <c r="E188" s="38" t="s">
        <v>1555</v>
      </c>
      <c r="F188" s="45"/>
      <c r="G188" s="45"/>
      <c r="H188" s="45"/>
      <c r="I188" s="45"/>
      <c r="J188" s="47"/>
    </row>
    <row r="189" ht="28.8">
      <c r="A189" s="36" t="s">
        <v>123</v>
      </c>
      <c r="B189" s="44"/>
      <c r="C189" s="45"/>
      <c r="D189" s="45"/>
      <c r="E189" s="48" t="s">
        <v>1556</v>
      </c>
      <c r="F189" s="45"/>
      <c r="G189" s="45"/>
      <c r="H189" s="45"/>
      <c r="I189" s="45"/>
      <c r="J189" s="47"/>
    </row>
    <row r="190" ht="302.4">
      <c r="A190" s="36" t="s">
        <v>125</v>
      </c>
      <c r="B190" s="44"/>
      <c r="C190" s="45"/>
      <c r="D190" s="45"/>
      <c r="E190" s="38" t="s">
        <v>1557</v>
      </c>
      <c r="F190" s="45"/>
      <c r="G190" s="45"/>
      <c r="H190" s="45"/>
      <c r="I190" s="45"/>
      <c r="J190" s="47"/>
    </row>
    <row r="191">
      <c r="A191" s="36" t="s">
        <v>116</v>
      </c>
      <c r="B191" s="36">
        <v>44</v>
      </c>
      <c r="C191" s="37" t="s">
        <v>1558</v>
      </c>
      <c r="D191" s="36" t="s">
        <v>118</v>
      </c>
      <c r="E191" s="38" t="s">
        <v>1559</v>
      </c>
      <c r="F191" s="39" t="s">
        <v>198</v>
      </c>
      <c r="G191" s="40">
        <v>8</v>
      </c>
      <c r="H191" s="41">
        <v>433.13</v>
      </c>
      <c r="I191" s="42">
        <f>ROUND(G191*H191,P4)</f>
        <v>0</v>
      </c>
      <c r="J191" s="39" t="s">
        <v>121</v>
      </c>
      <c r="O191" s="43">
        <f>I191*0.21</f>
        <v>0</v>
      </c>
      <c r="P191">
        <v>3</v>
      </c>
    </row>
    <row r="192">
      <c r="A192" s="36" t="s">
        <v>122</v>
      </c>
      <c r="B192" s="44"/>
      <c r="C192" s="45"/>
      <c r="D192" s="45"/>
      <c r="E192" s="38" t="s">
        <v>1560</v>
      </c>
      <c r="F192" s="45"/>
      <c r="G192" s="45"/>
      <c r="H192" s="45"/>
      <c r="I192" s="45"/>
      <c r="J192" s="47"/>
    </row>
    <row r="193">
      <c r="A193" s="36" t="s">
        <v>123</v>
      </c>
      <c r="B193" s="44"/>
      <c r="C193" s="45"/>
      <c r="D193" s="45"/>
      <c r="E193" s="48" t="s">
        <v>1561</v>
      </c>
      <c r="F193" s="45"/>
      <c r="G193" s="45"/>
      <c r="H193" s="45"/>
      <c r="I193" s="45"/>
      <c r="J193" s="47"/>
    </row>
    <row r="194" ht="316.8">
      <c r="A194" s="36" t="s">
        <v>125</v>
      </c>
      <c r="B194" s="44"/>
      <c r="C194" s="45"/>
      <c r="D194" s="45"/>
      <c r="E194" s="38" t="s">
        <v>615</v>
      </c>
      <c r="F194" s="45"/>
      <c r="G194" s="45"/>
      <c r="H194" s="45"/>
      <c r="I194" s="45"/>
      <c r="J194" s="47"/>
    </row>
    <row r="195">
      <c r="A195" s="36" t="s">
        <v>116</v>
      </c>
      <c r="B195" s="36">
        <v>45</v>
      </c>
      <c r="C195" s="37" t="s">
        <v>612</v>
      </c>
      <c r="D195" s="36" t="s">
        <v>118</v>
      </c>
      <c r="E195" s="38" t="s">
        <v>613</v>
      </c>
      <c r="F195" s="39" t="s">
        <v>198</v>
      </c>
      <c r="G195" s="40">
        <v>8</v>
      </c>
      <c r="H195" s="41">
        <v>643.85000000000002</v>
      </c>
      <c r="I195" s="42">
        <f>ROUND(G195*H195,P4)</f>
        <v>0</v>
      </c>
      <c r="J195" s="39" t="s">
        <v>121</v>
      </c>
      <c r="O195" s="43">
        <f>I195*0.21</f>
        <v>0</v>
      </c>
      <c r="P195">
        <v>3</v>
      </c>
    </row>
    <row r="196" ht="28.8">
      <c r="A196" s="36" t="s">
        <v>122</v>
      </c>
      <c r="B196" s="44"/>
      <c r="C196" s="45"/>
      <c r="D196" s="45"/>
      <c r="E196" s="38" t="s">
        <v>1562</v>
      </c>
      <c r="F196" s="45"/>
      <c r="G196" s="45"/>
      <c r="H196" s="45"/>
      <c r="I196" s="45"/>
      <c r="J196" s="47"/>
    </row>
    <row r="197">
      <c r="A197" s="36" t="s">
        <v>123</v>
      </c>
      <c r="B197" s="44"/>
      <c r="C197" s="45"/>
      <c r="D197" s="45"/>
      <c r="E197" s="48" t="s">
        <v>1561</v>
      </c>
      <c r="F197" s="45"/>
      <c r="G197" s="45"/>
      <c r="H197" s="45"/>
      <c r="I197" s="45"/>
      <c r="J197" s="47"/>
    </row>
    <row r="198" ht="316.8">
      <c r="A198" s="36" t="s">
        <v>125</v>
      </c>
      <c r="B198" s="44"/>
      <c r="C198" s="45"/>
      <c r="D198" s="45"/>
      <c r="E198" s="38" t="s">
        <v>615</v>
      </c>
      <c r="F198" s="45"/>
      <c r="G198" s="45"/>
      <c r="H198" s="45"/>
      <c r="I198" s="45"/>
      <c r="J198" s="47"/>
    </row>
    <row r="199">
      <c r="A199" s="36" t="s">
        <v>116</v>
      </c>
      <c r="B199" s="36">
        <v>46</v>
      </c>
      <c r="C199" s="37" t="s">
        <v>1356</v>
      </c>
      <c r="D199" s="36" t="s">
        <v>118</v>
      </c>
      <c r="E199" s="38" t="s">
        <v>1357</v>
      </c>
      <c r="F199" s="39" t="s">
        <v>198</v>
      </c>
      <c r="G199" s="40">
        <v>41.600000000000001</v>
      </c>
      <c r="H199" s="41">
        <v>343.19999999999999</v>
      </c>
      <c r="I199" s="42">
        <f>ROUND(G199*H199,P4)</f>
        <v>0</v>
      </c>
      <c r="J199" s="39" t="s">
        <v>121</v>
      </c>
      <c r="O199" s="43">
        <f>I199*0.21</f>
        <v>0</v>
      </c>
      <c r="P199">
        <v>3</v>
      </c>
    </row>
    <row r="200">
      <c r="A200" s="36" t="s">
        <v>122</v>
      </c>
      <c r="B200" s="44"/>
      <c r="C200" s="45"/>
      <c r="D200" s="45"/>
      <c r="E200" s="38" t="s">
        <v>1563</v>
      </c>
      <c r="F200" s="45"/>
      <c r="G200" s="45"/>
      <c r="H200" s="45"/>
      <c r="I200" s="45"/>
      <c r="J200" s="47"/>
    </row>
    <row r="201">
      <c r="A201" s="36" t="s">
        <v>123</v>
      </c>
      <c r="B201" s="44"/>
      <c r="C201" s="45"/>
      <c r="D201" s="45"/>
      <c r="E201" s="48" t="s">
        <v>1564</v>
      </c>
      <c r="F201" s="45"/>
      <c r="G201" s="45"/>
      <c r="H201" s="45"/>
      <c r="I201" s="45"/>
      <c r="J201" s="47"/>
    </row>
    <row r="202" ht="302.4">
      <c r="A202" s="36" t="s">
        <v>125</v>
      </c>
      <c r="B202" s="44"/>
      <c r="C202" s="45"/>
      <c r="D202" s="45"/>
      <c r="E202" s="38" t="s">
        <v>1360</v>
      </c>
      <c r="F202" s="45"/>
      <c r="G202" s="45"/>
      <c r="H202" s="45"/>
      <c r="I202" s="45"/>
      <c r="J202" s="47"/>
    </row>
    <row r="203">
      <c r="A203" s="36" t="s">
        <v>116</v>
      </c>
      <c r="B203" s="36">
        <v>47</v>
      </c>
      <c r="C203" s="37" t="s">
        <v>1565</v>
      </c>
      <c r="D203" s="36" t="s">
        <v>118</v>
      </c>
      <c r="E203" s="38" t="s">
        <v>1566</v>
      </c>
      <c r="F203" s="39" t="s">
        <v>176</v>
      </c>
      <c r="G203" s="40">
        <v>1</v>
      </c>
      <c r="H203" s="41">
        <v>5279.5600000000004</v>
      </c>
      <c r="I203" s="42">
        <f>ROUND(G203*H203,P4)</f>
        <v>0</v>
      </c>
      <c r="J203" s="39" t="s">
        <v>121</v>
      </c>
      <c r="O203" s="43">
        <f>I203*0.21</f>
        <v>0</v>
      </c>
      <c r="P203">
        <v>3</v>
      </c>
    </row>
    <row r="204">
      <c r="A204" s="36" t="s">
        <v>122</v>
      </c>
      <c r="B204" s="44"/>
      <c r="C204" s="45"/>
      <c r="D204" s="45"/>
      <c r="E204" s="46" t="s">
        <v>118</v>
      </c>
      <c r="F204" s="45"/>
      <c r="G204" s="45"/>
      <c r="H204" s="45"/>
      <c r="I204" s="45"/>
      <c r="J204" s="47"/>
    </row>
    <row r="205" ht="72">
      <c r="A205" s="36" t="s">
        <v>123</v>
      </c>
      <c r="B205" s="44"/>
      <c r="C205" s="45"/>
      <c r="D205" s="45"/>
      <c r="E205" s="48" t="s">
        <v>1567</v>
      </c>
      <c r="F205" s="45"/>
      <c r="G205" s="45"/>
      <c r="H205" s="45"/>
      <c r="I205" s="45"/>
      <c r="J205" s="47"/>
    </row>
    <row r="206">
      <c r="A206" s="36" t="s">
        <v>125</v>
      </c>
      <c r="B206" s="44"/>
      <c r="C206" s="45"/>
      <c r="D206" s="45"/>
      <c r="E206" s="38" t="s">
        <v>1378</v>
      </c>
      <c r="F206" s="45"/>
      <c r="G206" s="45"/>
      <c r="H206" s="45"/>
      <c r="I206" s="45"/>
      <c r="J206" s="47"/>
    </row>
    <row r="207">
      <c r="A207" s="30" t="s">
        <v>113</v>
      </c>
      <c r="B207" s="31"/>
      <c r="C207" s="32" t="s">
        <v>368</v>
      </c>
      <c r="D207" s="33"/>
      <c r="E207" s="30" t="s">
        <v>369</v>
      </c>
      <c r="F207" s="33"/>
      <c r="G207" s="33"/>
      <c r="H207" s="33"/>
      <c r="I207" s="34">
        <f>SUMIFS(I208:I234,A208:A234,"P")</f>
        <v>0</v>
      </c>
      <c r="J207" s="35"/>
    </row>
    <row r="208">
      <c r="A208" s="36" t="s">
        <v>116</v>
      </c>
      <c r="B208" s="36">
        <v>48</v>
      </c>
      <c r="C208" s="37" t="s">
        <v>1568</v>
      </c>
      <c r="D208" s="36" t="s">
        <v>118</v>
      </c>
      <c r="E208" s="38" t="s">
        <v>1569</v>
      </c>
      <c r="F208" s="39" t="s">
        <v>198</v>
      </c>
      <c r="G208" s="40">
        <v>32.479999999999997</v>
      </c>
      <c r="H208" s="41">
        <v>3544.3800000000001</v>
      </c>
      <c r="I208" s="42">
        <f>ROUND(G208*H208,P4)</f>
        <v>0</v>
      </c>
      <c r="J208" s="39" t="s">
        <v>121</v>
      </c>
      <c r="O208" s="43">
        <f>I208*0.21</f>
        <v>0</v>
      </c>
      <c r="P208">
        <v>3</v>
      </c>
    </row>
    <row r="209" ht="43.2">
      <c r="A209" s="36" t="s">
        <v>122</v>
      </c>
      <c r="B209" s="44"/>
      <c r="C209" s="45"/>
      <c r="D209" s="45"/>
      <c r="E209" s="38" t="s">
        <v>1570</v>
      </c>
      <c r="F209" s="45"/>
      <c r="G209" s="45"/>
      <c r="H209" s="45"/>
      <c r="I209" s="45"/>
      <c r="J209" s="47"/>
    </row>
    <row r="210" ht="158.4">
      <c r="A210" s="36" t="s">
        <v>123</v>
      </c>
      <c r="B210" s="44"/>
      <c r="C210" s="45"/>
      <c r="D210" s="45"/>
      <c r="E210" s="48" t="s">
        <v>1571</v>
      </c>
      <c r="F210" s="45"/>
      <c r="G210" s="45"/>
      <c r="H210" s="45"/>
      <c r="I210" s="45"/>
      <c r="J210" s="47"/>
    </row>
    <row r="211" ht="72">
      <c r="A211" s="36" t="s">
        <v>125</v>
      </c>
      <c r="B211" s="44"/>
      <c r="C211" s="45"/>
      <c r="D211" s="45"/>
      <c r="E211" s="38" t="s">
        <v>1572</v>
      </c>
      <c r="F211" s="45"/>
      <c r="G211" s="45"/>
      <c r="H211" s="45"/>
      <c r="I211" s="45"/>
      <c r="J211" s="47"/>
    </row>
    <row r="212">
      <c r="A212" s="36" t="s">
        <v>116</v>
      </c>
      <c r="B212" s="36">
        <v>49</v>
      </c>
      <c r="C212" s="37" t="s">
        <v>1395</v>
      </c>
      <c r="D212" s="36" t="s">
        <v>118</v>
      </c>
      <c r="E212" s="38" t="s">
        <v>1396</v>
      </c>
      <c r="F212" s="39" t="s">
        <v>176</v>
      </c>
      <c r="G212" s="40">
        <v>10</v>
      </c>
      <c r="H212" s="41">
        <v>980.32000000000005</v>
      </c>
      <c r="I212" s="42">
        <f>ROUND(G212*H212,P4)</f>
        <v>0</v>
      </c>
      <c r="J212" s="39" t="s">
        <v>121</v>
      </c>
      <c r="O212" s="43">
        <f>I212*0.21</f>
        <v>0</v>
      </c>
      <c r="P212">
        <v>3</v>
      </c>
    </row>
    <row r="213">
      <c r="A213" s="36" t="s">
        <v>122</v>
      </c>
      <c r="B213" s="44"/>
      <c r="C213" s="45"/>
      <c r="D213" s="45"/>
      <c r="E213" s="38" t="s">
        <v>1573</v>
      </c>
      <c r="F213" s="45"/>
      <c r="G213" s="45"/>
      <c r="H213" s="45"/>
      <c r="I213" s="45"/>
      <c r="J213" s="47"/>
    </row>
    <row r="214" ht="43.2">
      <c r="A214" s="36" t="s">
        <v>123</v>
      </c>
      <c r="B214" s="44"/>
      <c r="C214" s="45"/>
      <c r="D214" s="45"/>
      <c r="E214" s="48" t="s">
        <v>1574</v>
      </c>
      <c r="F214" s="45"/>
      <c r="G214" s="45"/>
      <c r="H214" s="45"/>
      <c r="I214" s="45"/>
      <c r="J214" s="47"/>
    </row>
    <row r="215" ht="43.2">
      <c r="A215" s="36" t="s">
        <v>125</v>
      </c>
      <c r="B215" s="44"/>
      <c r="C215" s="45"/>
      <c r="D215" s="45"/>
      <c r="E215" s="38" t="s">
        <v>1399</v>
      </c>
      <c r="F215" s="45"/>
      <c r="G215" s="45"/>
      <c r="H215" s="45"/>
      <c r="I215" s="45"/>
      <c r="J215" s="47"/>
    </row>
    <row r="216">
      <c r="A216" s="36" t="s">
        <v>116</v>
      </c>
      <c r="B216" s="36">
        <v>50</v>
      </c>
      <c r="C216" s="37" t="s">
        <v>1400</v>
      </c>
      <c r="D216" s="36" t="s">
        <v>118</v>
      </c>
      <c r="E216" s="38" t="s">
        <v>1401</v>
      </c>
      <c r="F216" s="39" t="s">
        <v>176</v>
      </c>
      <c r="G216" s="40">
        <v>2</v>
      </c>
      <c r="H216" s="41">
        <v>1443.98</v>
      </c>
      <c r="I216" s="42">
        <f>ROUND(G216*H216,P4)</f>
        <v>0</v>
      </c>
      <c r="J216" s="39" t="s">
        <v>121</v>
      </c>
      <c r="O216" s="43">
        <f>I216*0.21</f>
        <v>0</v>
      </c>
      <c r="P216">
        <v>3</v>
      </c>
    </row>
    <row r="217">
      <c r="A217" s="36" t="s">
        <v>122</v>
      </c>
      <c r="B217" s="44"/>
      <c r="C217" s="45"/>
      <c r="D217" s="45"/>
      <c r="E217" s="38" t="s">
        <v>1575</v>
      </c>
      <c r="F217" s="45"/>
      <c r="G217" s="45"/>
      <c r="H217" s="45"/>
      <c r="I217" s="45"/>
      <c r="J217" s="47"/>
    </row>
    <row r="218" ht="28.8">
      <c r="A218" s="36" t="s">
        <v>125</v>
      </c>
      <c r="B218" s="44"/>
      <c r="C218" s="45"/>
      <c r="D218" s="45"/>
      <c r="E218" s="38" t="s">
        <v>1402</v>
      </c>
      <c r="F218" s="45"/>
      <c r="G218" s="45"/>
      <c r="H218" s="45"/>
      <c r="I218" s="45"/>
      <c r="J218" s="47"/>
    </row>
    <row r="219">
      <c r="A219" s="36" t="s">
        <v>116</v>
      </c>
      <c r="B219" s="36">
        <v>51</v>
      </c>
      <c r="C219" s="37" t="s">
        <v>873</v>
      </c>
      <c r="D219" s="36" t="s">
        <v>118</v>
      </c>
      <c r="E219" s="38" t="s">
        <v>874</v>
      </c>
      <c r="F219" s="39" t="s">
        <v>198</v>
      </c>
      <c r="G219" s="40">
        <v>45.799999999999997</v>
      </c>
      <c r="H219" s="41">
        <v>444.41000000000003</v>
      </c>
      <c r="I219" s="42">
        <f>ROUND(G219*H219,P4)</f>
        <v>0</v>
      </c>
      <c r="J219" s="39" t="s">
        <v>121</v>
      </c>
      <c r="O219" s="43">
        <f>I219*0.21</f>
        <v>0</v>
      </c>
      <c r="P219">
        <v>3</v>
      </c>
    </row>
    <row r="220">
      <c r="A220" s="36" t="s">
        <v>122</v>
      </c>
      <c r="B220" s="44"/>
      <c r="C220" s="45"/>
      <c r="D220" s="45"/>
      <c r="E220" s="38" t="s">
        <v>1576</v>
      </c>
      <c r="F220" s="45"/>
      <c r="G220" s="45"/>
      <c r="H220" s="45"/>
      <c r="I220" s="45"/>
      <c r="J220" s="47"/>
    </row>
    <row r="221">
      <c r="A221" s="36" t="s">
        <v>123</v>
      </c>
      <c r="B221" s="44"/>
      <c r="C221" s="45"/>
      <c r="D221" s="45"/>
      <c r="E221" s="48" t="s">
        <v>1577</v>
      </c>
      <c r="F221" s="45"/>
      <c r="G221" s="45"/>
      <c r="H221" s="45"/>
      <c r="I221" s="45"/>
      <c r="J221" s="47"/>
    </row>
    <row r="222" ht="57.6">
      <c r="A222" s="36" t="s">
        <v>125</v>
      </c>
      <c r="B222" s="44"/>
      <c r="C222" s="45"/>
      <c r="D222" s="45"/>
      <c r="E222" s="38" t="s">
        <v>507</v>
      </c>
      <c r="F222" s="45"/>
      <c r="G222" s="45"/>
      <c r="H222" s="45"/>
      <c r="I222" s="45"/>
      <c r="J222" s="47"/>
    </row>
    <row r="223" ht="28.8">
      <c r="A223" s="36" t="s">
        <v>116</v>
      </c>
      <c r="B223" s="36">
        <v>52</v>
      </c>
      <c r="C223" s="37" t="s">
        <v>1578</v>
      </c>
      <c r="D223" s="36" t="s">
        <v>118</v>
      </c>
      <c r="E223" s="38" t="s">
        <v>1579</v>
      </c>
      <c r="F223" s="39" t="s">
        <v>198</v>
      </c>
      <c r="G223" s="40">
        <v>4</v>
      </c>
      <c r="H223" s="41">
        <v>3888.0799999999999</v>
      </c>
      <c r="I223" s="42">
        <f>ROUND(G223*H223,P4)</f>
        <v>0</v>
      </c>
      <c r="J223" s="39" t="s">
        <v>121</v>
      </c>
      <c r="O223" s="43">
        <f>I223*0.21</f>
        <v>0</v>
      </c>
      <c r="P223">
        <v>3</v>
      </c>
    </row>
    <row r="224" ht="28.8">
      <c r="A224" s="36" t="s">
        <v>122</v>
      </c>
      <c r="B224" s="44"/>
      <c r="C224" s="45"/>
      <c r="D224" s="45"/>
      <c r="E224" s="38" t="s">
        <v>1580</v>
      </c>
      <c r="F224" s="45"/>
      <c r="G224" s="45"/>
      <c r="H224" s="45"/>
      <c r="I224" s="45"/>
      <c r="J224" s="47"/>
    </row>
    <row r="225">
      <c r="A225" s="36" t="s">
        <v>123</v>
      </c>
      <c r="B225" s="44"/>
      <c r="C225" s="45"/>
      <c r="D225" s="45"/>
      <c r="E225" s="48" t="s">
        <v>1581</v>
      </c>
      <c r="F225" s="45"/>
      <c r="G225" s="45"/>
      <c r="H225" s="45"/>
      <c r="I225" s="45"/>
      <c r="J225" s="47"/>
    </row>
    <row r="226" ht="100.8">
      <c r="A226" s="36" t="s">
        <v>125</v>
      </c>
      <c r="B226" s="44"/>
      <c r="C226" s="45"/>
      <c r="D226" s="45"/>
      <c r="E226" s="38" t="s">
        <v>1582</v>
      </c>
      <c r="F226" s="45"/>
      <c r="G226" s="45"/>
      <c r="H226" s="45"/>
      <c r="I226" s="45"/>
      <c r="J226" s="47"/>
    </row>
    <row r="227">
      <c r="A227" s="36" t="s">
        <v>116</v>
      </c>
      <c r="B227" s="36">
        <v>53</v>
      </c>
      <c r="C227" s="37" t="s">
        <v>1583</v>
      </c>
      <c r="D227" s="36" t="s">
        <v>118</v>
      </c>
      <c r="E227" s="38" t="s">
        <v>1584</v>
      </c>
      <c r="F227" s="39" t="s">
        <v>198</v>
      </c>
      <c r="G227" s="40">
        <v>20.600000000000001</v>
      </c>
      <c r="H227" s="41">
        <v>528.34000000000003</v>
      </c>
      <c r="I227" s="42">
        <f>ROUND(G227*H227,P4)</f>
        <v>0</v>
      </c>
      <c r="J227" s="39" t="s">
        <v>121</v>
      </c>
      <c r="O227" s="43">
        <f>I227*0.21</f>
        <v>0</v>
      </c>
      <c r="P227">
        <v>3</v>
      </c>
    </row>
    <row r="228">
      <c r="A228" s="36" t="s">
        <v>122</v>
      </c>
      <c r="B228" s="44"/>
      <c r="C228" s="45"/>
      <c r="D228" s="45"/>
      <c r="E228" s="38" t="s">
        <v>1585</v>
      </c>
      <c r="F228" s="45"/>
      <c r="G228" s="45"/>
      <c r="H228" s="45"/>
      <c r="I228" s="45"/>
      <c r="J228" s="47"/>
    </row>
    <row r="229">
      <c r="A229" s="36" t="s">
        <v>123</v>
      </c>
      <c r="B229" s="44"/>
      <c r="C229" s="45"/>
      <c r="D229" s="45"/>
      <c r="E229" s="48" t="s">
        <v>1586</v>
      </c>
      <c r="F229" s="45"/>
      <c r="G229" s="45"/>
      <c r="H229" s="45"/>
      <c r="I229" s="45"/>
      <c r="J229" s="47"/>
    </row>
    <row r="230" ht="72">
      <c r="A230" s="36" t="s">
        <v>125</v>
      </c>
      <c r="B230" s="44"/>
      <c r="C230" s="45"/>
      <c r="D230" s="45"/>
      <c r="E230" s="38" t="s">
        <v>651</v>
      </c>
      <c r="F230" s="45"/>
      <c r="G230" s="45"/>
      <c r="H230" s="45"/>
      <c r="I230" s="45"/>
      <c r="J230" s="47"/>
    </row>
    <row r="231" ht="28.8">
      <c r="A231" s="36" t="s">
        <v>116</v>
      </c>
      <c r="B231" s="36">
        <v>54</v>
      </c>
      <c r="C231" s="37" t="s">
        <v>1587</v>
      </c>
      <c r="D231" s="36" t="s">
        <v>118</v>
      </c>
      <c r="E231" s="38" t="s">
        <v>1588</v>
      </c>
      <c r="F231" s="39" t="s">
        <v>263</v>
      </c>
      <c r="G231" s="40">
        <v>22.100000000000001</v>
      </c>
      <c r="H231" s="41">
        <v>1628.6199999999999</v>
      </c>
      <c r="I231" s="42">
        <f>ROUND(G231*H231,P4)</f>
        <v>0</v>
      </c>
      <c r="J231" s="39" t="s">
        <v>121</v>
      </c>
      <c r="O231" s="43">
        <f>I231*0.21</f>
        <v>0</v>
      </c>
      <c r="P231">
        <v>3</v>
      </c>
    </row>
    <row r="232" ht="28.8">
      <c r="A232" s="36" t="s">
        <v>122</v>
      </c>
      <c r="B232" s="44"/>
      <c r="C232" s="45"/>
      <c r="D232" s="45"/>
      <c r="E232" s="38" t="s">
        <v>1589</v>
      </c>
      <c r="F232" s="45"/>
      <c r="G232" s="45"/>
      <c r="H232" s="45"/>
      <c r="I232" s="45"/>
      <c r="J232" s="47"/>
    </row>
    <row r="233" ht="43.2">
      <c r="A233" s="36" t="s">
        <v>123</v>
      </c>
      <c r="B233" s="44"/>
      <c r="C233" s="45"/>
      <c r="D233" s="45"/>
      <c r="E233" s="48" t="s">
        <v>1590</v>
      </c>
      <c r="F233" s="45"/>
      <c r="G233" s="45"/>
      <c r="H233" s="45"/>
      <c r="I233" s="45"/>
      <c r="J233" s="47"/>
    </row>
    <row r="234" ht="115.2">
      <c r="A234" s="36" t="s">
        <v>125</v>
      </c>
      <c r="B234" s="49"/>
      <c r="C234" s="50"/>
      <c r="D234" s="50"/>
      <c r="E234" s="38" t="s">
        <v>1591</v>
      </c>
      <c r="F234" s="50"/>
      <c r="G234" s="50"/>
      <c r="H234" s="50"/>
      <c r="I234" s="50"/>
      <c r="J23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11</v>
      </c>
      <c r="I3" s="24">
        <f>SUMIFS(I8:I80,A8:A80,"SD")</f>
        <v>0</v>
      </c>
      <c r="J3" s="18"/>
      <c r="O3">
        <v>0</v>
      </c>
      <c r="P3">
        <v>2</v>
      </c>
    </row>
    <row r="4">
      <c r="A4" s="3" t="s">
        <v>100</v>
      </c>
      <c r="B4" s="19" t="s">
        <v>101</v>
      </c>
      <c r="C4" s="20" t="s">
        <v>11</v>
      </c>
      <c r="D4" s="21"/>
      <c r="E4" s="22" t="s">
        <v>12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SUMIFS(I9:I80,A9:A80,"P")</f>
        <v>0</v>
      </c>
      <c r="J8" s="35"/>
    </row>
    <row r="9">
      <c r="A9" s="36" t="s">
        <v>116</v>
      </c>
      <c r="B9" s="36">
        <v>1</v>
      </c>
      <c r="C9" s="37" t="s">
        <v>117</v>
      </c>
      <c r="D9" s="36" t="s">
        <v>118</v>
      </c>
      <c r="E9" s="38" t="s">
        <v>119</v>
      </c>
      <c r="F9" s="39" t="s">
        <v>120</v>
      </c>
      <c r="G9" s="40">
        <v>1</v>
      </c>
      <c r="H9" s="41">
        <v>65000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124</v>
      </c>
      <c r="F11" s="45"/>
      <c r="G11" s="45"/>
      <c r="H11" s="45"/>
      <c r="I11" s="45"/>
      <c r="J11" s="47"/>
    </row>
    <row r="12" ht="57.6">
      <c r="A12" s="36" t="s">
        <v>125</v>
      </c>
      <c r="B12" s="44"/>
      <c r="C12" s="45"/>
      <c r="D12" s="45"/>
      <c r="E12" s="38" t="s">
        <v>126</v>
      </c>
      <c r="F12" s="45"/>
      <c r="G12" s="45"/>
      <c r="H12" s="45"/>
      <c r="I12" s="45"/>
      <c r="J12" s="47"/>
    </row>
    <row r="13">
      <c r="A13" s="36" t="s">
        <v>116</v>
      </c>
      <c r="B13" s="36">
        <v>2</v>
      </c>
      <c r="C13" s="37" t="s">
        <v>127</v>
      </c>
      <c r="D13" s="36" t="s">
        <v>118</v>
      </c>
      <c r="E13" s="38" t="s">
        <v>128</v>
      </c>
      <c r="F13" s="39" t="s">
        <v>120</v>
      </c>
      <c r="G13" s="40">
        <v>1</v>
      </c>
      <c r="H13" s="41">
        <v>45000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129</v>
      </c>
      <c r="F15" s="45"/>
      <c r="G15" s="45"/>
      <c r="H15" s="45"/>
      <c r="I15" s="45"/>
      <c r="J15" s="47"/>
    </row>
    <row r="16" ht="57.6">
      <c r="A16" s="36" t="s">
        <v>125</v>
      </c>
      <c r="B16" s="44"/>
      <c r="C16" s="45"/>
      <c r="D16" s="45"/>
      <c r="E16" s="38" t="s">
        <v>130</v>
      </c>
      <c r="F16" s="45"/>
      <c r="G16" s="45"/>
      <c r="H16" s="45"/>
      <c r="I16" s="45"/>
      <c r="J16" s="47"/>
    </row>
    <row r="17">
      <c r="A17" s="36" t="s">
        <v>116</v>
      </c>
      <c r="B17" s="36">
        <v>3</v>
      </c>
      <c r="C17" s="37" t="s">
        <v>127</v>
      </c>
      <c r="D17" s="36" t="s">
        <v>131</v>
      </c>
      <c r="E17" s="38" t="s">
        <v>128</v>
      </c>
      <c r="F17" s="39" t="s">
        <v>120</v>
      </c>
      <c r="G17" s="40">
        <v>1</v>
      </c>
      <c r="H17" s="41">
        <v>58000</v>
      </c>
      <c r="I17" s="42">
        <f>ROUND(G17*H17,P4)</f>
        <v>0</v>
      </c>
      <c r="J17" s="39" t="s">
        <v>121</v>
      </c>
      <c r="O17" s="43">
        <f>I17*0.21</f>
        <v>0</v>
      </c>
      <c r="P17">
        <v>3</v>
      </c>
    </row>
    <row r="18">
      <c r="A18" s="36" t="s">
        <v>122</v>
      </c>
      <c r="B18" s="44"/>
      <c r="C18" s="45"/>
      <c r="D18" s="45"/>
      <c r="E18" s="46" t="s">
        <v>118</v>
      </c>
      <c r="F18" s="45"/>
      <c r="G18" s="45"/>
      <c r="H18" s="45"/>
      <c r="I18" s="45"/>
      <c r="J18" s="47"/>
    </row>
    <row r="19" ht="28.8">
      <c r="A19" s="36" t="s">
        <v>123</v>
      </c>
      <c r="B19" s="44"/>
      <c r="C19" s="45"/>
      <c r="D19" s="45"/>
      <c r="E19" s="48" t="s">
        <v>132</v>
      </c>
      <c r="F19" s="45"/>
      <c r="G19" s="45"/>
      <c r="H19" s="45"/>
      <c r="I19" s="45"/>
      <c r="J19" s="47"/>
    </row>
    <row r="20" ht="57.6">
      <c r="A20" s="36" t="s">
        <v>125</v>
      </c>
      <c r="B20" s="44"/>
      <c r="C20" s="45"/>
      <c r="D20" s="45"/>
      <c r="E20" s="38" t="s">
        <v>130</v>
      </c>
      <c r="F20" s="45"/>
      <c r="G20" s="45"/>
      <c r="H20" s="45"/>
      <c r="I20" s="45"/>
      <c r="J20" s="47"/>
    </row>
    <row r="21">
      <c r="A21" s="36" t="s">
        <v>116</v>
      </c>
      <c r="B21" s="36">
        <v>4</v>
      </c>
      <c r="C21" s="37" t="s">
        <v>133</v>
      </c>
      <c r="D21" s="36" t="s">
        <v>118</v>
      </c>
      <c r="E21" s="38" t="s">
        <v>134</v>
      </c>
      <c r="F21" s="39" t="s">
        <v>120</v>
      </c>
      <c r="G21" s="40">
        <v>1</v>
      </c>
      <c r="H21" s="41">
        <v>155000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135</v>
      </c>
      <c r="F23" s="45"/>
      <c r="G23" s="45"/>
      <c r="H23" s="45"/>
      <c r="I23" s="45"/>
      <c r="J23" s="47"/>
    </row>
    <row r="24" ht="57.6">
      <c r="A24" s="36" t="s">
        <v>125</v>
      </c>
      <c r="B24" s="44"/>
      <c r="C24" s="45"/>
      <c r="D24" s="45"/>
      <c r="E24" s="38" t="s">
        <v>136</v>
      </c>
      <c r="F24" s="45"/>
      <c r="G24" s="45"/>
      <c r="H24" s="45"/>
      <c r="I24" s="45"/>
      <c r="J24" s="47"/>
    </row>
    <row r="25">
      <c r="A25" s="36" t="s">
        <v>116</v>
      </c>
      <c r="B25" s="36">
        <v>5</v>
      </c>
      <c r="C25" s="37" t="s">
        <v>137</v>
      </c>
      <c r="D25" s="36" t="s">
        <v>118</v>
      </c>
      <c r="E25" s="38" t="s">
        <v>138</v>
      </c>
      <c r="F25" s="39" t="s">
        <v>120</v>
      </c>
      <c r="G25" s="40">
        <v>1</v>
      </c>
      <c r="H25" s="41">
        <v>55000</v>
      </c>
      <c r="I25" s="42">
        <f>ROUND(G25*H25,P4)</f>
        <v>0</v>
      </c>
      <c r="J25" s="39" t="s">
        <v>121</v>
      </c>
      <c r="O25" s="43">
        <f>I25*0.21</f>
        <v>0</v>
      </c>
      <c r="P25">
        <v>3</v>
      </c>
    </row>
    <row r="26">
      <c r="A26" s="36" t="s">
        <v>122</v>
      </c>
      <c r="B26" s="44"/>
      <c r="C26" s="45"/>
      <c r="D26" s="45"/>
      <c r="E26" s="46" t="s">
        <v>118</v>
      </c>
      <c r="F26" s="45"/>
      <c r="G26" s="45"/>
      <c r="H26" s="45"/>
      <c r="I26" s="45"/>
      <c r="J26" s="47"/>
    </row>
    <row r="27" ht="28.8">
      <c r="A27" s="36" t="s">
        <v>123</v>
      </c>
      <c r="B27" s="44"/>
      <c r="C27" s="45"/>
      <c r="D27" s="45"/>
      <c r="E27" s="48" t="s">
        <v>139</v>
      </c>
      <c r="F27" s="45"/>
      <c r="G27" s="45"/>
      <c r="H27" s="45"/>
      <c r="I27" s="45"/>
      <c r="J27" s="47"/>
    </row>
    <row r="28" ht="57.6">
      <c r="A28" s="36" t="s">
        <v>125</v>
      </c>
      <c r="B28" s="44"/>
      <c r="C28" s="45"/>
      <c r="D28" s="45"/>
      <c r="E28" s="38" t="s">
        <v>136</v>
      </c>
      <c r="F28" s="45"/>
      <c r="G28" s="45"/>
      <c r="H28" s="45"/>
      <c r="I28" s="45"/>
      <c r="J28" s="47"/>
    </row>
    <row r="29">
      <c r="A29" s="36" t="s">
        <v>116</v>
      </c>
      <c r="B29" s="36">
        <v>6</v>
      </c>
      <c r="C29" s="37" t="s">
        <v>140</v>
      </c>
      <c r="D29" s="36"/>
      <c r="E29" s="38" t="s">
        <v>141</v>
      </c>
      <c r="F29" s="39" t="s">
        <v>120</v>
      </c>
      <c r="G29" s="40">
        <v>1</v>
      </c>
      <c r="H29" s="41">
        <v>550000</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142</v>
      </c>
      <c r="F31" s="45"/>
      <c r="G31" s="45"/>
      <c r="H31" s="45"/>
      <c r="I31" s="45"/>
      <c r="J31" s="47"/>
    </row>
    <row r="32" ht="100.8">
      <c r="A32" s="36" t="s">
        <v>125</v>
      </c>
      <c r="B32" s="44"/>
      <c r="C32" s="45"/>
      <c r="D32" s="45"/>
      <c r="E32" s="38" t="s">
        <v>143</v>
      </c>
      <c r="F32" s="45"/>
      <c r="G32" s="45"/>
      <c r="H32" s="45"/>
      <c r="I32" s="45"/>
      <c r="J32" s="47"/>
    </row>
    <row r="33">
      <c r="A33" s="36" t="s">
        <v>116</v>
      </c>
      <c r="B33" s="36">
        <v>7</v>
      </c>
      <c r="C33" s="37" t="s">
        <v>144</v>
      </c>
      <c r="D33" s="36" t="s">
        <v>118</v>
      </c>
      <c r="E33" s="38" t="s">
        <v>145</v>
      </c>
      <c r="F33" s="39" t="s">
        <v>120</v>
      </c>
      <c r="G33" s="40">
        <v>1</v>
      </c>
      <c r="H33" s="41">
        <v>330000</v>
      </c>
      <c r="I33" s="42">
        <f>ROUND(G33*H33,P4)</f>
        <v>0</v>
      </c>
      <c r="J33" s="36"/>
      <c r="O33" s="43">
        <f>I33*0.21</f>
        <v>0</v>
      </c>
      <c r="P33">
        <v>3</v>
      </c>
    </row>
    <row r="34">
      <c r="A34" s="36" t="s">
        <v>122</v>
      </c>
      <c r="B34" s="44"/>
      <c r="C34" s="45"/>
      <c r="D34" s="45"/>
      <c r="E34" s="46" t="s">
        <v>118</v>
      </c>
      <c r="F34" s="45"/>
      <c r="G34" s="45"/>
      <c r="H34" s="45"/>
      <c r="I34" s="45"/>
      <c r="J34" s="47"/>
    </row>
    <row r="35" ht="43.2">
      <c r="A35" s="36" t="s">
        <v>123</v>
      </c>
      <c r="B35" s="44"/>
      <c r="C35" s="45"/>
      <c r="D35" s="45"/>
      <c r="E35" s="48" t="s">
        <v>146</v>
      </c>
      <c r="F35" s="45"/>
      <c r="G35" s="45"/>
      <c r="H35" s="45"/>
      <c r="I35" s="45"/>
      <c r="J35" s="47"/>
    </row>
    <row r="36" ht="57.6">
      <c r="A36" s="36" t="s">
        <v>125</v>
      </c>
      <c r="B36" s="44"/>
      <c r="C36" s="45"/>
      <c r="D36" s="45"/>
      <c r="E36" s="38" t="s">
        <v>136</v>
      </c>
      <c r="F36" s="45"/>
      <c r="G36" s="45"/>
      <c r="H36" s="45"/>
      <c r="I36" s="45"/>
      <c r="J36" s="47"/>
    </row>
    <row r="37">
      <c r="A37" s="36" t="s">
        <v>116</v>
      </c>
      <c r="B37" s="36">
        <v>8</v>
      </c>
      <c r="C37" s="37" t="s">
        <v>144</v>
      </c>
      <c r="D37" s="36" t="s">
        <v>131</v>
      </c>
      <c r="E37" s="38" t="s">
        <v>145</v>
      </c>
      <c r="F37" s="39" t="s">
        <v>120</v>
      </c>
      <c r="G37" s="40">
        <v>1</v>
      </c>
      <c r="H37" s="41">
        <v>150000</v>
      </c>
      <c r="I37" s="42">
        <f>ROUND(G37*H37,P4)</f>
        <v>0</v>
      </c>
      <c r="J37" s="36"/>
      <c r="O37" s="43">
        <f>I37*0.21</f>
        <v>0</v>
      </c>
      <c r="P37">
        <v>3</v>
      </c>
    </row>
    <row r="38">
      <c r="A38" s="36" t="s">
        <v>122</v>
      </c>
      <c r="B38" s="44"/>
      <c r="C38" s="45"/>
      <c r="D38" s="45"/>
      <c r="E38" s="46" t="s">
        <v>118</v>
      </c>
      <c r="F38" s="45"/>
      <c r="G38" s="45"/>
      <c r="H38" s="45"/>
      <c r="I38" s="45"/>
      <c r="J38" s="47"/>
    </row>
    <row r="39" ht="43.2">
      <c r="A39" s="36" t="s">
        <v>123</v>
      </c>
      <c r="B39" s="44"/>
      <c r="C39" s="45"/>
      <c r="D39" s="45"/>
      <c r="E39" s="48" t="s">
        <v>147</v>
      </c>
      <c r="F39" s="45"/>
      <c r="G39" s="45"/>
      <c r="H39" s="45"/>
      <c r="I39" s="45"/>
      <c r="J39" s="47"/>
    </row>
    <row r="40" ht="57.6">
      <c r="A40" s="36" t="s">
        <v>125</v>
      </c>
      <c r="B40" s="44"/>
      <c r="C40" s="45"/>
      <c r="D40" s="45"/>
      <c r="E40" s="38" t="s">
        <v>136</v>
      </c>
      <c r="F40" s="45"/>
      <c r="G40" s="45"/>
      <c r="H40" s="45"/>
      <c r="I40" s="45"/>
      <c r="J40" s="47"/>
    </row>
    <row r="41">
      <c r="A41" s="36" t="s">
        <v>116</v>
      </c>
      <c r="B41" s="36">
        <v>9</v>
      </c>
      <c r="C41" s="37" t="s">
        <v>148</v>
      </c>
      <c r="D41" s="36" t="s">
        <v>118</v>
      </c>
      <c r="E41" s="38" t="s">
        <v>149</v>
      </c>
      <c r="F41" s="39" t="s">
        <v>120</v>
      </c>
      <c r="G41" s="40">
        <v>1</v>
      </c>
      <c r="H41" s="41">
        <v>45000</v>
      </c>
      <c r="I41" s="42">
        <f>ROUND(G41*H41,P4)</f>
        <v>0</v>
      </c>
      <c r="J41" s="39" t="s">
        <v>121</v>
      </c>
      <c r="O41" s="43">
        <f>I41*0.21</f>
        <v>0</v>
      </c>
      <c r="P41">
        <v>3</v>
      </c>
    </row>
    <row r="42">
      <c r="A42" s="36" t="s">
        <v>122</v>
      </c>
      <c r="B42" s="44"/>
      <c r="C42" s="45"/>
      <c r="D42" s="45"/>
      <c r="E42" s="46" t="s">
        <v>118</v>
      </c>
      <c r="F42" s="45"/>
      <c r="G42" s="45"/>
      <c r="H42" s="45"/>
      <c r="I42" s="45"/>
      <c r="J42" s="47"/>
    </row>
    <row r="43" ht="28.8">
      <c r="A43" s="36" t="s">
        <v>123</v>
      </c>
      <c r="B43" s="44"/>
      <c r="C43" s="45"/>
      <c r="D43" s="45"/>
      <c r="E43" s="48" t="s">
        <v>150</v>
      </c>
      <c r="F43" s="45"/>
      <c r="G43" s="45"/>
      <c r="H43" s="45"/>
      <c r="I43" s="45"/>
      <c r="J43" s="47"/>
    </row>
    <row r="44" ht="57.6">
      <c r="A44" s="36" t="s">
        <v>125</v>
      </c>
      <c r="B44" s="44"/>
      <c r="C44" s="45"/>
      <c r="D44" s="45"/>
      <c r="E44" s="38" t="s">
        <v>136</v>
      </c>
      <c r="F44" s="45"/>
      <c r="G44" s="45"/>
      <c r="H44" s="45"/>
      <c r="I44" s="45"/>
      <c r="J44" s="47"/>
    </row>
    <row r="45">
      <c r="A45" s="36" t="s">
        <v>116</v>
      </c>
      <c r="B45" s="36">
        <v>10</v>
      </c>
      <c r="C45" s="37" t="s">
        <v>151</v>
      </c>
      <c r="D45" s="36" t="s">
        <v>118</v>
      </c>
      <c r="E45" s="38" t="s">
        <v>152</v>
      </c>
      <c r="F45" s="39" t="s">
        <v>120</v>
      </c>
      <c r="G45" s="40">
        <v>1</v>
      </c>
      <c r="H45" s="41">
        <v>4500000</v>
      </c>
      <c r="I45" s="42">
        <f>ROUND(G45*H45,P4)</f>
        <v>0</v>
      </c>
      <c r="J45" s="39" t="s">
        <v>121</v>
      </c>
      <c r="O45" s="43">
        <f>I45*0.21</f>
        <v>0</v>
      </c>
      <c r="P45">
        <v>3</v>
      </c>
    </row>
    <row r="46">
      <c r="A46" s="36" t="s">
        <v>122</v>
      </c>
      <c r="B46" s="44"/>
      <c r="C46" s="45"/>
      <c r="D46" s="45"/>
      <c r="E46" s="46" t="s">
        <v>118</v>
      </c>
      <c r="F46" s="45"/>
      <c r="G46" s="45"/>
      <c r="H46" s="45"/>
      <c r="I46" s="45"/>
      <c r="J46" s="47"/>
    </row>
    <row r="47" ht="86.4">
      <c r="A47" s="36" t="s">
        <v>123</v>
      </c>
      <c r="B47" s="44"/>
      <c r="C47" s="45"/>
      <c r="D47" s="45"/>
      <c r="E47" s="48" t="s">
        <v>153</v>
      </c>
      <c r="F47" s="45"/>
      <c r="G47" s="45"/>
      <c r="H47" s="45"/>
      <c r="I47" s="45"/>
      <c r="J47" s="47"/>
    </row>
    <row r="48" ht="57.6">
      <c r="A48" s="36" t="s">
        <v>125</v>
      </c>
      <c r="B48" s="44"/>
      <c r="C48" s="45"/>
      <c r="D48" s="45"/>
      <c r="E48" s="38" t="s">
        <v>136</v>
      </c>
      <c r="F48" s="45"/>
      <c r="G48" s="45"/>
      <c r="H48" s="45"/>
      <c r="I48" s="45"/>
      <c r="J48" s="47"/>
    </row>
    <row r="49">
      <c r="A49" s="36" t="s">
        <v>116</v>
      </c>
      <c r="B49" s="36">
        <v>11</v>
      </c>
      <c r="C49" s="37" t="s">
        <v>154</v>
      </c>
      <c r="D49" s="36" t="s">
        <v>118</v>
      </c>
      <c r="E49" s="38" t="s">
        <v>155</v>
      </c>
      <c r="F49" s="39" t="s">
        <v>120</v>
      </c>
      <c r="G49" s="40">
        <v>1</v>
      </c>
      <c r="H49" s="41">
        <v>2500000</v>
      </c>
      <c r="I49" s="42">
        <f>ROUND(G49*H49,P4)</f>
        <v>0</v>
      </c>
      <c r="J49" s="39" t="s">
        <v>121</v>
      </c>
      <c r="O49" s="43">
        <f>I49*0.21</f>
        <v>0</v>
      </c>
      <c r="P49">
        <v>3</v>
      </c>
    </row>
    <row r="50">
      <c r="A50" s="36" t="s">
        <v>122</v>
      </c>
      <c r="B50" s="44"/>
      <c r="C50" s="45"/>
      <c r="D50" s="45"/>
      <c r="E50" s="38" t="s">
        <v>156</v>
      </c>
      <c r="F50" s="45"/>
      <c r="G50" s="45"/>
      <c r="H50" s="45"/>
      <c r="I50" s="45"/>
      <c r="J50" s="47"/>
    </row>
    <row r="51" ht="72">
      <c r="A51" s="36" t="s">
        <v>123</v>
      </c>
      <c r="B51" s="44"/>
      <c r="C51" s="45"/>
      <c r="D51" s="45"/>
      <c r="E51" s="48" t="s">
        <v>157</v>
      </c>
      <c r="F51" s="45"/>
      <c r="G51" s="45"/>
      <c r="H51" s="45"/>
      <c r="I51" s="45"/>
      <c r="J51" s="47"/>
    </row>
    <row r="52">
      <c r="A52" s="36" t="s">
        <v>125</v>
      </c>
      <c r="B52" s="44"/>
      <c r="C52" s="45"/>
      <c r="D52" s="45"/>
      <c r="E52" s="38" t="s">
        <v>158</v>
      </c>
      <c r="F52" s="45"/>
      <c r="G52" s="45"/>
      <c r="H52" s="45"/>
      <c r="I52" s="45"/>
      <c r="J52" s="47"/>
    </row>
    <row r="53">
      <c r="A53" s="36" t="s">
        <v>116</v>
      </c>
      <c r="B53" s="36">
        <v>12</v>
      </c>
      <c r="C53" s="37" t="s">
        <v>159</v>
      </c>
      <c r="D53" s="36" t="s">
        <v>118</v>
      </c>
      <c r="E53" s="38" t="s">
        <v>160</v>
      </c>
      <c r="F53" s="39" t="s">
        <v>161</v>
      </c>
      <c r="G53" s="40">
        <v>1</v>
      </c>
      <c r="H53" s="41">
        <v>200000</v>
      </c>
      <c r="I53" s="42">
        <f>ROUND(G53*H53,P4)</f>
        <v>0</v>
      </c>
      <c r="J53" s="39" t="s">
        <v>121</v>
      </c>
      <c r="O53" s="43">
        <f>I53*0.21</f>
        <v>0</v>
      </c>
      <c r="P53">
        <v>3</v>
      </c>
    </row>
    <row r="54">
      <c r="A54" s="36" t="s">
        <v>122</v>
      </c>
      <c r="B54" s="44"/>
      <c r="C54" s="45"/>
      <c r="D54" s="45"/>
      <c r="E54" s="46" t="s">
        <v>118</v>
      </c>
      <c r="F54" s="45"/>
      <c r="G54" s="45"/>
      <c r="H54" s="45"/>
      <c r="I54" s="45"/>
      <c r="J54" s="47"/>
    </row>
    <row r="55" ht="28.8">
      <c r="A55" s="36" t="s">
        <v>123</v>
      </c>
      <c r="B55" s="44"/>
      <c r="C55" s="45"/>
      <c r="D55" s="45"/>
      <c r="E55" s="48" t="s">
        <v>162</v>
      </c>
      <c r="F55" s="45"/>
      <c r="G55" s="45"/>
      <c r="H55" s="45"/>
      <c r="I55" s="45"/>
      <c r="J55" s="47"/>
    </row>
    <row r="56" ht="129.6">
      <c r="A56" s="36" t="s">
        <v>125</v>
      </c>
      <c r="B56" s="44"/>
      <c r="C56" s="45"/>
      <c r="D56" s="45"/>
      <c r="E56" s="38" t="s">
        <v>163</v>
      </c>
      <c r="F56" s="45"/>
      <c r="G56" s="45"/>
      <c r="H56" s="45"/>
      <c r="I56" s="45"/>
      <c r="J56" s="47"/>
    </row>
    <row r="57">
      <c r="A57" s="36" t="s">
        <v>116</v>
      </c>
      <c r="B57" s="36">
        <v>13</v>
      </c>
      <c r="C57" s="37" t="s">
        <v>164</v>
      </c>
      <c r="D57" s="36" t="s">
        <v>118</v>
      </c>
      <c r="E57" s="38" t="s">
        <v>165</v>
      </c>
      <c r="F57" s="39" t="s">
        <v>120</v>
      </c>
      <c r="G57" s="40">
        <v>1</v>
      </c>
      <c r="H57" s="41">
        <v>100000</v>
      </c>
      <c r="I57" s="42">
        <f>ROUND(G57*H57,P4)</f>
        <v>0</v>
      </c>
      <c r="J57" s="39" t="s">
        <v>121</v>
      </c>
      <c r="O57" s="43">
        <f>I57*0.21</f>
        <v>0</v>
      </c>
      <c r="P57">
        <v>3</v>
      </c>
    </row>
    <row r="58">
      <c r="A58" s="36" t="s">
        <v>122</v>
      </c>
      <c r="B58" s="44"/>
      <c r="C58" s="45"/>
      <c r="D58" s="45"/>
      <c r="E58" s="46" t="s">
        <v>118</v>
      </c>
      <c r="F58" s="45"/>
      <c r="G58" s="45"/>
      <c r="H58" s="45"/>
      <c r="I58" s="45"/>
      <c r="J58" s="47"/>
    </row>
    <row r="59" ht="43.2">
      <c r="A59" s="36" t="s">
        <v>123</v>
      </c>
      <c r="B59" s="44"/>
      <c r="C59" s="45"/>
      <c r="D59" s="45"/>
      <c r="E59" s="48" t="s">
        <v>166</v>
      </c>
      <c r="F59" s="45"/>
      <c r="G59" s="45"/>
      <c r="H59" s="45"/>
      <c r="I59" s="45"/>
      <c r="J59" s="47"/>
    </row>
    <row r="60" ht="100.8">
      <c r="A60" s="36" t="s">
        <v>125</v>
      </c>
      <c r="B60" s="44"/>
      <c r="C60" s="45"/>
      <c r="D60" s="45"/>
      <c r="E60" s="38" t="s">
        <v>167</v>
      </c>
      <c r="F60" s="45"/>
      <c r="G60" s="45"/>
      <c r="H60" s="45"/>
      <c r="I60" s="45"/>
      <c r="J60" s="47"/>
    </row>
    <row r="61">
      <c r="A61" s="36" t="s">
        <v>116</v>
      </c>
      <c r="B61" s="36">
        <v>14</v>
      </c>
      <c r="C61" s="37" t="s">
        <v>168</v>
      </c>
      <c r="D61" s="36" t="s">
        <v>118</v>
      </c>
      <c r="E61" s="38" t="s">
        <v>169</v>
      </c>
      <c r="F61" s="39" t="s">
        <v>120</v>
      </c>
      <c r="G61" s="40">
        <v>1</v>
      </c>
      <c r="H61" s="41">
        <v>80000</v>
      </c>
      <c r="I61" s="42">
        <f>ROUND(G61*H61,P4)</f>
        <v>0</v>
      </c>
      <c r="J61" s="39" t="s">
        <v>121</v>
      </c>
      <c r="O61" s="43">
        <f>I61*0.21</f>
        <v>0</v>
      </c>
      <c r="P61">
        <v>3</v>
      </c>
    </row>
    <row r="62">
      <c r="A62" s="36" t="s">
        <v>122</v>
      </c>
      <c r="B62" s="44"/>
      <c r="C62" s="45"/>
      <c r="D62" s="45"/>
      <c r="E62" s="46" t="s">
        <v>118</v>
      </c>
      <c r="F62" s="45"/>
      <c r="G62" s="45"/>
      <c r="H62" s="45"/>
      <c r="I62" s="45"/>
      <c r="J62" s="47"/>
    </row>
    <row r="63" ht="28.8">
      <c r="A63" s="36" t="s">
        <v>123</v>
      </c>
      <c r="B63" s="44"/>
      <c r="C63" s="45"/>
      <c r="D63" s="45"/>
      <c r="E63" s="48" t="s">
        <v>170</v>
      </c>
      <c r="F63" s="45"/>
      <c r="G63" s="45"/>
      <c r="H63" s="45"/>
      <c r="I63" s="45"/>
      <c r="J63" s="47"/>
    </row>
    <row r="64" ht="57.6">
      <c r="A64" s="36" t="s">
        <v>125</v>
      </c>
      <c r="B64" s="44"/>
      <c r="C64" s="45"/>
      <c r="D64" s="45"/>
      <c r="E64" s="38" t="s">
        <v>136</v>
      </c>
      <c r="F64" s="45"/>
      <c r="G64" s="45"/>
      <c r="H64" s="45"/>
      <c r="I64" s="45"/>
      <c r="J64" s="47"/>
    </row>
    <row r="65">
      <c r="A65" s="36" t="s">
        <v>116</v>
      </c>
      <c r="B65" s="36">
        <v>15</v>
      </c>
      <c r="C65" s="37" t="s">
        <v>171</v>
      </c>
      <c r="D65" s="36" t="s">
        <v>118</v>
      </c>
      <c r="E65" s="38" t="s">
        <v>172</v>
      </c>
      <c r="F65" s="39" t="s">
        <v>120</v>
      </c>
      <c r="G65" s="40">
        <v>1</v>
      </c>
      <c r="H65" s="41">
        <v>40000</v>
      </c>
      <c r="I65" s="42">
        <f>ROUND(G65*H65,P4)</f>
        <v>0</v>
      </c>
      <c r="J65" s="36"/>
      <c r="O65" s="43">
        <f>I65*0.21</f>
        <v>0</v>
      </c>
      <c r="P65">
        <v>3</v>
      </c>
    </row>
    <row r="66">
      <c r="A66" s="36" t="s">
        <v>122</v>
      </c>
      <c r="B66" s="44"/>
      <c r="C66" s="45"/>
      <c r="D66" s="45"/>
      <c r="E66" s="46" t="s">
        <v>118</v>
      </c>
      <c r="F66" s="45"/>
      <c r="G66" s="45"/>
      <c r="H66" s="45"/>
      <c r="I66" s="45"/>
      <c r="J66" s="47"/>
    </row>
    <row r="67" ht="158.4">
      <c r="A67" s="36" t="s">
        <v>123</v>
      </c>
      <c r="B67" s="44"/>
      <c r="C67" s="45"/>
      <c r="D67" s="45"/>
      <c r="E67" s="48" t="s">
        <v>173</v>
      </c>
      <c r="F67" s="45"/>
      <c r="G67" s="45"/>
      <c r="H67" s="45"/>
      <c r="I67" s="45"/>
      <c r="J67" s="47"/>
    </row>
    <row r="68" ht="57.6">
      <c r="A68" s="36" t="s">
        <v>125</v>
      </c>
      <c r="B68" s="44"/>
      <c r="C68" s="45"/>
      <c r="D68" s="45"/>
      <c r="E68" s="38" t="s">
        <v>136</v>
      </c>
      <c r="F68" s="45"/>
      <c r="G68" s="45"/>
      <c r="H68" s="45"/>
      <c r="I68" s="45"/>
      <c r="J68" s="47"/>
    </row>
    <row r="69">
      <c r="A69" s="36" t="s">
        <v>116</v>
      </c>
      <c r="B69" s="36">
        <v>17</v>
      </c>
      <c r="C69" s="37" t="s">
        <v>174</v>
      </c>
      <c r="D69" s="36" t="s">
        <v>118</v>
      </c>
      <c r="E69" s="38" t="s">
        <v>175</v>
      </c>
      <c r="F69" s="39" t="s">
        <v>176</v>
      </c>
      <c r="G69" s="40">
        <v>2</v>
      </c>
      <c r="H69" s="41">
        <v>45000</v>
      </c>
      <c r="I69" s="42">
        <f>ROUND(G69*H69,P4)</f>
        <v>0</v>
      </c>
      <c r="J69" s="39" t="s">
        <v>121</v>
      </c>
      <c r="O69" s="43">
        <f>I69*0.21</f>
        <v>0</v>
      </c>
      <c r="P69">
        <v>3</v>
      </c>
    </row>
    <row r="70">
      <c r="A70" s="36" t="s">
        <v>122</v>
      </c>
      <c r="B70" s="44"/>
      <c r="C70" s="45"/>
      <c r="D70" s="45"/>
      <c r="E70" s="46"/>
      <c r="F70" s="45"/>
      <c r="G70" s="45"/>
      <c r="H70" s="45"/>
      <c r="I70" s="45"/>
      <c r="J70" s="47"/>
    </row>
    <row r="71" ht="129.6">
      <c r="A71" s="36" t="s">
        <v>123</v>
      </c>
      <c r="B71" s="44"/>
      <c r="C71" s="45"/>
      <c r="D71" s="45"/>
      <c r="E71" s="48" t="s">
        <v>177</v>
      </c>
      <c r="F71" s="45"/>
      <c r="G71" s="45"/>
      <c r="H71" s="45"/>
      <c r="I71" s="45"/>
      <c r="J71" s="47"/>
    </row>
    <row r="72" ht="100.8">
      <c r="A72" s="36" t="s">
        <v>125</v>
      </c>
      <c r="B72" s="44"/>
      <c r="C72" s="45"/>
      <c r="D72" s="45"/>
      <c r="E72" s="38" t="s">
        <v>178</v>
      </c>
      <c r="F72" s="45"/>
      <c r="G72" s="45"/>
      <c r="H72" s="45"/>
      <c r="I72" s="45"/>
      <c r="J72" s="47"/>
    </row>
    <row r="73">
      <c r="A73" s="36" t="s">
        <v>116</v>
      </c>
      <c r="B73" s="36">
        <v>18</v>
      </c>
      <c r="C73" s="37" t="s">
        <v>174</v>
      </c>
      <c r="D73" s="36" t="s">
        <v>131</v>
      </c>
      <c r="E73" s="38" t="s">
        <v>175</v>
      </c>
      <c r="F73" s="39" t="s">
        <v>176</v>
      </c>
      <c r="G73" s="40">
        <v>1</v>
      </c>
      <c r="H73" s="41">
        <v>25000</v>
      </c>
      <c r="I73" s="42">
        <f>ROUND(G73*H73,P4)</f>
        <v>0</v>
      </c>
      <c r="J73" s="39" t="s">
        <v>121</v>
      </c>
      <c r="O73" s="43">
        <f>I73*0.21</f>
        <v>0</v>
      </c>
      <c r="P73">
        <v>3</v>
      </c>
    </row>
    <row r="74">
      <c r="A74" s="36" t="s">
        <v>122</v>
      </c>
      <c r="B74" s="44"/>
      <c r="C74" s="45"/>
      <c r="D74" s="45"/>
      <c r="E74" s="46" t="s">
        <v>118</v>
      </c>
      <c r="F74" s="45"/>
      <c r="G74" s="45"/>
      <c r="H74" s="45"/>
      <c r="I74" s="45"/>
      <c r="J74" s="47"/>
    </row>
    <row r="75" ht="28.8">
      <c r="A75" s="36" t="s">
        <v>123</v>
      </c>
      <c r="B75" s="44"/>
      <c r="C75" s="45"/>
      <c r="D75" s="45"/>
      <c r="E75" s="48" t="s">
        <v>179</v>
      </c>
      <c r="F75" s="45"/>
      <c r="G75" s="45"/>
      <c r="H75" s="45"/>
      <c r="I75" s="45"/>
      <c r="J75" s="47"/>
    </row>
    <row r="76" ht="129.6">
      <c r="A76" s="36" t="s">
        <v>125</v>
      </c>
      <c r="B76" s="44"/>
      <c r="C76" s="45"/>
      <c r="D76" s="45"/>
      <c r="E76" s="38" t="s">
        <v>180</v>
      </c>
      <c r="F76" s="45"/>
      <c r="G76" s="45"/>
      <c r="H76" s="45"/>
      <c r="I76" s="45"/>
      <c r="J76" s="47"/>
    </row>
    <row r="77">
      <c r="A77" s="36" t="s">
        <v>116</v>
      </c>
      <c r="B77" s="36">
        <v>19</v>
      </c>
      <c r="C77" s="37" t="s">
        <v>181</v>
      </c>
      <c r="D77" s="36" t="s">
        <v>118</v>
      </c>
      <c r="E77" s="38" t="s">
        <v>182</v>
      </c>
      <c r="F77" s="39" t="s">
        <v>120</v>
      </c>
      <c r="G77" s="40">
        <v>1</v>
      </c>
      <c r="H77" s="41">
        <v>3580000</v>
      </c>
      <c r="I77" s="42">
        <f>ROUND(G77*H77,P4)</f>
        <v>0</v>
      </c>
      <c r="J77" s="39" t="s">
        <v>121</v>
      </c>
      <c r="O77" s="43">
        <f>I77*0.21</f>
        <v>0</v>
      </c>
      <c r="P77">
        <v>3</v>
      </c>
    </row>
    <row r="78">
      <c r="A78" s="36" t="s">
        <v>122</v>
      </c>
      <c r="B78" s="44"/>
      <c r="C78" s="45"/>
      <c r="D78" s="45"/>
      <c r="E78" s="46" t="s">
        <v>118</v>
      </c>
      <c r="F78" s="45"/>
      <c r="G78" s="45"/>
      <c r="H78" s="45"/>
      <c r="I78" s="45"/>
      <c r="J78" s="47"/>
    </row>
    <row r="79" ht="216">
      <c r="A79" s="36" t="s">
        <v>123</v>
      </c>
      <c r="B79" s="44"/>
      <c r="C79" s="45"/>
      <c r="D79" s="45"/>
      <c r="E79" s="48" t="s">
        <v>183</v>
      </c>
      <c r="F79" s="45"/>
      <c r="G79" s="45"/>
      <c r="H79" s="45"/>
      <c r="I79" s="45"/>
      <c r="J79" s="47"/>
    </row>
    <row r="80" ht="72">
      <c r="A80" s="36" t="s">
        <v>125</v>
      </c>
      <c r="B80" s="49"/>
      <c r="C80" s="50"/>
      <c r="D80" s="50"/>
      <c r="E80" s="38" t="s">
        <v>184</v>
      </c>
      <c r="F80" s="50"/>
      <c r="G80" s="50"/>
      <c r="H80" s="50"/>
      <c r="I80" s="50"/>
      <c r="J8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47</v>
      </c>
      <c r="I3" s="24">
        <f>SUMIFS(I8:I334,A8:A334,"SD")</f>
        <v>0</v>
      </c>
      <c r="J3" s="18"/>
      <c r="O3">
        <v>0</v>
      </c>
      <c r="P3">
        <v>2</v>
      </c>
    </row>
    <row r="4">
      <c r="A4" s="3" t="s">
        <v>100</v>
      </c>
      <c r="B4" s="19" t="s">
        <v>101</v>
      </c>
      <c r="C4" s="20" t="s">
        <v>47</v>
      </c>
      <c r="D4" s="21"/>
      <c r="E4" s="22" t="s">
        <v>48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192</v>
      </c>
      <c r="E9" s="38" t="s">
        <v>193</v>
      </c>
      <c r="F9" s="39" t="s">
        <v>187</v>
      </c>
      <c r="G9" s="40">
        <v>632.02999999999997</v>
      </c>
      <c r="H9" s="41">
        <v>960</v>
      </c>
      <c r="I9" s="42">
        <f>ROUND(G9*H9,P4)</f>
        <v>0</v>
      </c>
      <c r="J9" s="39" t="s">
        <v>121</v>
      </c>
      <c r="O9" s="43">
        <f>I9*0.21</f>
        <v>0</v>
      </c>
      <c r="P9">
        <v>3</v>
      </c>
    </row>
    <row r="10">
      <c r="A10" s="36" t="s">
        <v>122</v>
      </c>
      <c r="B10" s="44"/>
      <c r="C10" s="45"/>
      <c r="D10" s="45"/>
      <c r="E10" s="38" t="s">
        <v>1592</v>
      </c>
      <c r="F10" s="45"/>
      <c r="G10" s="45"/>
      <c r="H10" s="45"/>
      <c r="I10" s="45"/>
      <c r="J10" s="47"/>
    </row>
    <row r="11">
      <c r="A11" s="36" t="s">
        <v>123</v>
      </c>
      <c r="B11" s="44"/>
      <c r="C11" s="45"/>
      <c r="D11" s="45"/>
      <c r="E11" s="48" t="s">
        <v>1593</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50000</v>
      </c>
      <c r="I13" s="42">
        <f>ROUND(G13*H13,P4)</f>
        <v>0</v>
      </c>
      <c r="J13" s="39" t="s">
        <v>121</v>
      </c>
      <c r="O13" s="43">
        <f>I13*0.21</f>
        <v>0</v>
      </c>
      <c r="P13">
        <v>3</v>
      </c>
    </row>
    <row r="14">
      <c r="A14" s="36" t="s">
        <v>122</v>
      </c>
      <c r="B14" s="44"/>
      <c r="C14" s="45"/>
      <c r="D14" s="45"/>
      <c r="E14" s="38" t="s">
        <v>1459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77000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80</v>
      </c>
      <c r="C20" s="37" t="s">
        <v>1055</v>
      </c>
      <c r="D20" s="36" t="s">
        <v>118</v>
      </c>
      <c r="E20" s="38" t="s">
        <v>1056</v>
      </c>
      <c r="F20" s="39" t="s">
        <v>176</v>
      </c>
      <c r="G20" s="40">
        <v>1</v>
      </c>
      <c r="H20" s="41">
        <v>34000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1057</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SUMIFS(I25:I68,A25:A68,"P")</f>
        <v>0</v>
      </c>
      <c r="J24" s="35"/>
    </row>
    <row r="25">
      <c r="A25" s="36" t="s">
        <v>116</v>
      </c>
      <c r="B25" s="36">
        <v>4</v>
      </c>
      <c r="C25" s="37" t="s">
        <v>1594</v>
      </c>
      <c r="D25" s="36" t="s">
        <v>118</v>
      </c>
      <c r="E25" s="38" t="s">
        <v>1595</v>
      </c>
      <c r="F25" s="39" t="s">
        <v>198</v>
      </c>
      <c r="G25" s="40">
        <v>85.299999999999997</v>
      </c>
      <c r="H25" s="41">
        <v>162.75999999999999</v>
      </c>
      <c r="I25" s="42">
        <f>ROUND(G25*H25,P4)</f>
        <v>0</v>
      </c>
      <c r="J25" s="39" t="s">
        <v>121</v>
      </c>
      <c r="O25" s="43">
        <f>I25*0.21</f>
        <v>0</v>
      </c>
      <c r="P25">
        <v>3</v>
      </c>
    </row>
    <row r="26">
      <c r="A26" s="36" t="s">
        <v>122</v>
      </c>
      <c r="B26" s="44"/>
      <c r="C26" s="45"/>
      <c r="D26" s="45"/>
      <c r="E26" s="46" t="s">
        <v>118</v>
      </c>
      <c r="F26" s="45"/>
      <c r="G26" s="45"/>
      <c r="H26" s="45"/>
      <c r="I26" s="45"/>
      <c r="J26" s="47"/>
    </row>
    <row r="27" ht="43.2">
      <c r="A27" s="36" t="s">
        <v>123</v>
      </c>
      <c r="B27" s="44"/>
      <c r="C27" s="45"/>
      <c r="D27" s="45"/>
      <c r="E27" s="48" t="s">
        <v>1596</v>
      </c>
      <c r="F27" s="45"/>
      <c r="G27" s="45"/>
      <c r="H27" s="45"/>
      <c r="I27" s="45"/>
      <c r="J27" s="47"/>
    </row>
    <row r="28" ht="28.8">
      <c r="A28" s="36" t="s">
        <v>125</v>
      </c>
      <c r="B28" s="44"/>
      <c r="C28" s="45"/>
      <c r="D28" s="45"/>
      <c r="E28" s="38" t="s">
        <v>200</v>
      </c>
      <c r="F28" s="45"/>
      <c r="G28" s="45"/>
      <c r="H28" s="45"/>
      <c r="I28" s="45"/>
      <c r="J28" s="47"/>
    </row>
    <row r="29">
      <c r="A29" s="36" t="s">
        <v>116</v>
      </c>
      <c r="B29" s="36">
        <v>5</v>
      </c>
      <c r="C29" s="37" t="s">
        <v>213</v>
      </c>
      <c r="D29" s="36" t="s">
        <v>219</v>
      </c>
      <c r="E29" s="38" t="s">
        <v>214</v>
      </c>
      <c r="F29" s="39" t="s">
        <v>187</v>
      </c>
      <c r="G29" s="40">
        <v>632.02999999999997</v>
      </c>
      <c r="H29" s="41">
        <v>135.06999999999999</v>
      </c>
      <c r="I29" s="42">
        <f>ROUND(G29*H29,P4)</f>
        <v>0</v>
      </c>
      <c r="J29" s="39" t="s">
        <v>121</v>
      </c>
      <c r="O29" s="43">
        <f>I29*0.21</f>
        <v>0</v>
      </c>
      <c r="P29">
        <v>3</v>
      </c>
    </row>
    <row r="30">
      <c r="A30" s="36" t="s">
        <v>122</v>
      </c>
      <c r="B30" s="44"/>
      <c r="C30" s="45"/>
      <c r="D30" s="45"/>
      <c r="E30" s="46" t="s">
        <v>118</v>
      </c>
      <c r="F30" s="45"/>
      <c r="G30" s="45"/>
      <c r="H30" s="45"/>
      <c r="I30" s="45"/>
      <c r="J30" s="47"/>
    </row>
    <row r="31" ht="28.8">
      <c r="A31" s="36" t="s">
        <v>123</v>
      </c>
      <c r="B31" s="44"/>
      <c r="C31" s="45"/>
      <c r="D31" s="45"/>
      <c r="E31" s="48" t="s">
        <v>1597</v>
      </c>
      <c r="F31" s="45"/>
      <c r="G31" s="45"/>
      <c r="H31" s="45"/>
      <c r="I31" s="45"/>
      <c r="J31" s="47"/>
    </row>
    <row r="32" ht="360">
      <c r="A32" s="36" t="s">
        <v>125</v>
      </c>
      <c r="B32" s="44"/>
      <c r="C32" s="45"/>
      <c r="D32" s="45"/>
      <c r="E32" s="38" t="s">
        <v>216</v>
      </c>
      <c r="F32" s="45"/>
      <c r="G32" s="45"/>
      <c r="H32" s="45"/>
      <c r="I32" s="45"/>
      <c r="J32" s="47"/>
    </row>
    <row r="33">
      <c r="A33" s="36" t="s">
        <v>116</v>
      </c>
      <c r="B33" s="36">
        <v>6</v>
      </c>
      <c r="C33" s="37" t="s">
        <v>423</v>
      </c>
      <c r="D33" s="36" t="s">
        <v>118</v>
      </c>
      <c r="E33" s="38" t="s">
        <v>424</v>
      </c>
      <c r="F33" s="39" t="s">
        <v>187</v>
      </c>
      <c r="G33" s="40">
        <v>558.23400000000004</v>
      </c>
      <c r="H33" s="41">
        <v>307.47000000000003</v>
      </c>
      <c r="I33" s="42">
        <f>ROUND(G33*H33,P4)</f>
        <v>0</v>
      </c>
      <c r="J33" s="39" t="s">
        <v>121</v>
      </c>
      <c r="O33" s="43">
        <f>I33*0.21</f>
        <v>0</v>
      </c>
      <c r="P33">
        <v>3</v>
      </c>
    </row>
    <row r="34" ht="57.6">
      <c r="A34" s="36" t="s">
        <v>122</v>
      </c>
      <c r="B34" s="44"/>
      <c r="C34" s="45"/>
      <c r="D34" s="45"/>
      <c r="E34" s="38" t="s">
        <v>1598</v>
      </c>
      <c r="F34" s="45"/>
      <c r="G34" s="45"/>
      <c r="H34" s="45"/>
      <c r="I34" s="45"/>
      <c r="J34" s="47"/>
    </row>
    <row r="35" ht="86.4">
      <c r="A35" s="36" t="s">
        <v>123</v>
      </c>
      <c r="B35" s="44"/>
      <c r="C35" s="45"/>
      <c r="D35" s="45"/>
      <c r="E35" s="48" t="s">
        <v>1599</v>
      </c>
      <c r="F35" s="45"/>
      <c r="G35" s="45"/>
      <c r="H35" s="45"/>
      <c r="I35" s="45"/>
      <c r="J35" s="47"/>
    </row>
    <row r="36" ht="374.4">
      <c r="A36" s="36" t="s">
        <v>125</v>
      </c>
      <c r="B36" s="44"/>
      <c r="C36" s="45"/>
      <c r="D36" s="45"/>
      <c r="E36" s="38" t="s">
        <v>426</v>
      </c>
      <c r="F36" s="45"/>
      <c r="G36" s="45"/>
      <c r="H36" s="45"/>
      <c r="I36" s="45"/>
      <c r="J36" s="47"/>
    </row>
    <row r="37">
      <c r="A37" s="36" t="s">
        <v>116</v>
      </c>
      <c r="B37" s="36">
        <v>7</v>
      </c>
      <c r="C37" s="37" t="s">
        <v>248</v>
      </c>
      <c r="D37" s="36" t="s">
        <v>118</v>
      </c>
      <c r="E37" s="38" t="s">
        <v>249</v>
      </c>
      <c r="F37" s="39" t="s">
        <v>187</v>
      </c>
      <c r="G37" s="40">
        <v>632.02999999999997</v>
      </c>
      <c r="H37" s="41">
        <v>20.600000000000001</v>
      </c>
      <c r="I37" s="42">
        <f>ROUND(G37*H37,P4)</f>
        <v>0</v>
      </c>
      <c r="J37" s="39" t="s">
        <v>121</v>
      </c>
      <c r="O37" s="43">
        <f>I37*0.21</f>
        <v>0</v>
      </c>
      <c r="P37">
        <v>3</v>
      </c>
    </row>
    <row r="38">
      <c r="A38" s="36" t="s">
        <v>122</v>
      </c>
      <c r="B38" s="44"/>
      <c r="C38" s="45"/>
      <c r="D38" s="45"/>
      <c r="E38" s="38" t="s">
        <v>1464</v>
      </c>
      <c r="F38" s="45"/>
      <c r="G38" s="45"/>
      <c r="H38" s="45"/>
      <c r="I38" s="45"/>
      <c r="J38" s="47"/>
    </row>
    <row r="39" ht="57.6">
      <c r="A39" s="36" t="s">
        <v>123</v>
      </c>
      <c r="B39" s="44"/>
      <c r="C39" s="45"/>
      <c r="D39" s="45"/>
      <c r="E39" s="48" t="s">
        <v>1600</v>
      </c>
      <c r="F39" s="45"/>
      <c r="G39" s="45"/>
      <c r="H39" s="45"/>
      <c r="I39" s="45"/>
      <c r="J39" s="47"/>
    </row>
    <row r="40" ht="216">
      <c r="A40" s="36" t="s">
        <v>125</v>
      </c>
      <c r="B40" s="44"/>
      <c r="C40" s="45"/>
      <c r="D40" s="45"/>
      <c r="E40" s="38" t="s">
        <v>251</v>
      </c>
      <c r="F40" s="45"/>
      <c r="G40" s="45"/>
      <c r="H40" s="45"/>
      <c r="I40" s="45"/>
      <c r="J40" s="47"/>
    </row>
    <row r="41">
      <c r="A41" s="36" t="s">
        <v>116</v>
      </c>
      <c r="B41" s="36">
        <v>8</v>
      </c>
      <c r="C41" s="37" t="s">
        <v>248</v>
      </c>
      <c r="D41" s="36" t="s">
        <v>192</v>
      </c>
      <c r="E41" s="38" t="s">
        <v>249</v>
      </c>
      <c r="F41" s="39" t="s">
        <v>187</v>
      </c>
      <c r="G41" s="40">
        <v>632.02999999999997</v>
      </c>
      <c r="H41" s="41">
        <v>20.600000000000001</v>
      </c>
      <c r="I41" s="42">
        <f>ROUND(G41*H41,P4)</f>
        <v>0</v>
      </c>
      <c r="J41" s="39" t="s">
        <v>121</v>
      </c>
      <c r="O41" s="43">
        <f>I41*0.21</f>
        <v>0</v>
      </c>
      <c r="P41">
        <v>3</v>
      </c>
    </row>
    <row r="42">
      <c r="A42" s="36" t="s">
        <v>122</v>
      </c>
      <c r="B42" s="44"/>
      <c r="C42" s="45"/>
      <c r="D42" s="45"/>
      <c r="E42" s="46" t="s">
        <v>118</v>
      </c>
      <c r="F42" s="45"/>
      <c r="G42" s="45"/>
      <c r="H42" s="45"/>
      <c r="I42" s="45"/>
      <c r="J42" s="47"/>
    </row>
    <row r="43" ht="28.8">
      <c r="A43" s="36" t="s">
        <v>123</v>
      </c>
      <c r="B43" s="44"/>
      <c r="C43" s="45"/>
      <c r="D43" s="45"/>
      <c r="E43" s="48" t="s">
        <v>1601</v>
      </c>
      <c r="F43" s="45"/>
      <c r="G43" s="45"/>
      <c r="H43" s="45"/>
      <c r="I43" s="45"/>
      <c r="J43" s="47"/>
    </row>
    <row r="44" ht="216">
      <c r="A44" s="36" t="s">
        <v>125</v>
      </c>
      <c r="B44" s="44"/>
      <c r="C44" s="45"/>
      <c r="D44" s="45"/>
      <c r="E44" s="38" t="s">
        <v>251</v>
      </c>
      <c r="F44" s="45"/>
      <c r="G44" s="45"/>
      <c r="H44" s="45"/>
      <c r="I44" s="45"/>
      <c r="J44" s="47"/>
    </row>
    <row r="45">
      <c r="A45" s="36" t="s">
        <v>116</v>
      </c>
      <c r="B45" s="36">
        <v>9</v>
      </c>
      <c r="C45" s="37" t="s">
        <v>754</v>
      </c>
      <c r="D45" s="36" t="s">
        <v>118</v>
      </c>
      <c r="E45" s="38" t="s">
        <v>755</v>
      </c>
      <c r="F45" s="39" t="s">
        <v>187</v>
      </c>
      <c r="G45" s="40">
        <v>248.31999999999999</v>
      </c>
      <c r="H45" s="41">
        <v>987.11000000000001</v>
      </c>
      <c r="I45" s="42">
        <f>ROUND(G45*H45,P4)</f>
        <v>0</v>
      </c>
      <c r="J45" s="39" t="s">
        <v>121</v>
      </c>
      <c r="O45" s="43">
        <f>I45*0.21</f>
        <v>0</v>
      </c>
      <c r="P45">
        <v>3</v>
      </c>
    </row>
    <row r="46">
      <c r="A46" s="36" t="s">
        <v>122</v>
      </c>
      <c r="B46" s="44"/>
      <c r="C46" s="45"/>
      <c r="D46" s="45"/>
      <c r="E46" s="46" t="s">
        <v>118</v>
      </c>
      <c r="F46" s="45"/>
      <c r="G46" s="45"/>
      <c r="H46" s="45"/>
      <c r="I46" s="45"/>
      <c r="J46" s="47"/>
    </row>
    <row r="47" ht="144">
      <c r="A47" s="36" t="s">
        <v>123</v>
      </c>
      <c r="B47" s="44"/>
      <c r="C47" s="45"/>
      <c r="D47" s="45"/>
      <c r="E47" s="48" t="s">
        <v>1602</v>
      </c>
      <c r="F47" s="45"/>
      <c r="G47" s="45"/>
      <c r="H47" s="45"/>
      <c r="I47" s="45"/>
      <c r="J47" s="47"/>
    </row>
    <row r="48" ht="273.6">
      <c r="A48" s="36" t="s">
        <v>125</v>
      </c>
      <c r="B48" s="44"/>
      <c r="C48" s="45"/>
      <c r="D48" s="45"/>
      <c r="E48" s="38" t="s">
        <v>757</v>
      </c>
      <c r="F48" s="45"/>
      <c r="G48" s="45"/>
      <c r="H48" s="45"/>
      <c r="I48" s="45"/>
      <c r="J48" s="47"/>
    </row>
    <row r="49">
      <c r="A49" s="36" t="s">
        <v>116</v>
      </c>
      <c r="B49" s="36">
        <v>10</v>
      </c>
      <c r="C49" s="37" t="s">
        <v>754</v>
      </c>
      <c r="D49" s="36" t="s">
        <v>192</v>
      </c>
      <c r="E49" s="38" t="s">
        <v>755</v>
      </c>
      <c r="F49" s="39" t="s">
        <v>187</v>
      </c>
      <c r="G49" s="40">
        <v>266.05000000000001</v>
      </c>
      <c r="H49" s="41">
        <v>987.11000000000001</v>
      </c>
      <c r="I49" s="42">
        <f>ROUND(G49*H49,P4)</f>
        <v>0</v>
      </c>
      <c r="J49" s="39" t="s">
        <v>121</v>
      </c>
      <c r="O49" s="43">
        <f>I49*0.21</f>
        <v>0</v>
      </c>
      <c r="P49">
        <v>3</v>
      </c>
    </row>
    <row r="50" ht="28.8">
      <c r="A50" s="36" t="s">
        <v>122</v>
      </c>
      <c r="B50" s="44"/>
      <c r="C50" s="45"/>
      <c r="D50" s="45"/>
      <c r="E50" s="38" t="s">
        <v>1603</v>
      </c>
      <c r="F50" s="45"/>
      <c r="G50" s="45"/>
      <c r="H50" s="45"/>
      <c r="I50" s="45"/>
      <c r="J50" s="47"/>
    </row>
    <row r="51">
      <c r="A51" s="36" t="s">
        <v>123</v>
      </c>
      <c r="B51" s="44"/>
      <c r="C51" s="45"/>
      <c r="D51" s="45"/>
      <c r="E51" s="48" t="s">
        <v>1604</v>
      </c>
      <c r="F51" s="45"/>
      <c r="G51" s="45"/>
      <c r="H51" s="45"/>
      <c r="I51" s="45"/>
      <c r="J51" s="47"/>
    </row>
    <row r="52" ht="273.6">
      <c r="A52" s="36" t="s">
        <v>125</v>
      </c>
      <c r="B52" s="44"/>
      <c r="C52" s="45"/>
      <c r="D52" s="45"/>
      <c r="E52" s="38" t="s">
        <v>757</v>
      </c>
      <c r="F52" s="45"/>
      <c r="G52" s="45"/>
      <c r="H52" s="45"/>
      <c r="I52" s="45"/>
      <c r="J52" s="47"/>
    </row>
    <row r="53">
      <c r="A53" s="36" t="s">
        <v>116</v>
      </c>
      <c r="B53" s="36">
        <v>11</v>
      </c>
      <c r="C53" s="37" t="s">
        <v>431</v>
      </c>
      <c r="D53" s="36" t="s">
        <v>118</v>
      </c>
      <c r="E53" s="38" t="s">
        <v>432</v>
      </c>
      <c r="F53" s="39" t="s">
        <v>187</v>
      </c>
      <c r="G53" s="40">
        <v>656.99000000000001</v>
      </c>
      <c r="H53" s="41">
        <v>1102.6500000000001</v>
      </c>
      <c r="I53" s="42">
        <f>ROUND(G53*H53,P4)</f>
        <v>0</v>
      </c>
      <c r="J53" s="39" t="s">
        <v>121</v>
      </c>
      <c r="O53" s="43">
        <f>I53*0.21</f>
        <v>0</v>
      </c>
      <c r="P53">
        <v>3</v>
      </c>
    </row>
    <row r="54">
      <c r="A54" s="36" t="s">
        <v>122</v>
      </c>
      <c r="B54" s="44"/>
      <c r="C54" s="45"/>
      <c r="D54" s="45"/>
      <c r="E54" s="46" t="s">
        <v>118</v>
      </c>
      <c r="F54" s="45"/>
      <c r="G54" s="45"/>
      <c r="H54" s="45"/>
      <c r="I54" s="45"/>
      <c r="J54" s="47"/>
    </row>
    <row r="55" ht="129.6">
      <c r="A55" s="36" t="s">
        <v>123</v>
      </c>
      <c r="B55" s="44"/>
      <c r="C55" s="45"/>
      <c r="D55" s="45"/>
      <c r="E55" s="48" t="s">
        <v>1605</v>
      </c>
      <c r="F55" s="45"/>
      <c r="G55" s="45"/>
      <c r="H55" s="45"/>
      <c r="I55" s="45"/>
      <c r="J55" s="47"/>
    </row>
    <row r="56" ht="360">
      <c r="A56" s="36" t="s">
        <v>125</v>
      </c>
      <c r="B56" s="44"/>
      <c r="C56" s="45"/>
      <c r="D56" s="45"/>
      <c r="E56" s="38" t="s">
        <v>434</v>
      </c>
      <c r="F56" s="45"/>
      <c r="G56" s="45"/>
      <c r="H56" s="45"/>
      <c r="I56" s="45"/>
      <c r="J56" s="47"/>
    </row>
    <row r="57">
      <c r="A57" s="36" t="s">
        <v>116</v>
      </c>
      <c r="B57" s="36">
        <v>12</v>
      </c>
      <c r="C57" s="37" t="s">
        <v>431</v>
      </c>
      <c r="D57" s="36" t="s">
        <v>131</v>
      </c>
      <c r="E57" s="38" t="s">
        <v>432</v>
      </c>
      <c r="F57" s="39" t="s">
        <v>187</v>
      </c>
      <c r="G57" s="40">
        <v>4.4000000000000004</v>
      </c>
      <c r="H57" s="41">
        <v>1102.6500000000001</v>
      </c>
      <c r="I57" s="42">
        <f>ROUND(G57*H57,P4)</f>
        <v>0</v>
      </c>
      <c r="J57" s="39" t="s">
        <v>121</v>
      </c>
      <c r="O57" s="43">
        <f>I57*0.21</f>
        <v>0</v>
      </c>
      <c r="P57">
        <v>3</v>
      </c>
    </row>
    <row r="58">
      <c r="A58" s="36" t="s">
        <v>122</v>
      </c>
      <c r="B58" s="44"/>
      <c r="C58" s="45"/>
      <c r="D58" s="45"/>
      <c r="E58" s="38" t="s">
        <v>1606</v>
      </c>
      <c r="F58" s="45"/>
      <c r="G58" s="45"/>
      <c r="H58" s="45"/>
      <c r="I58" s="45"/>
      <c r="J58" s="47"/>
    </row>
    <row r="59" ht="28.8">
      <c r="A59" s="36" t="s">
        <v>123</v>
      </c>
      <c r="B59" s="44"/>
      <c r="C59" s="45"/>
      <c r="D59" s="45"/>
      <c r="E59" s="48" t="s">
        <v>1607</v>
      </c>
      <c r="F59" s="45"/>
      <c r="G59" s="45"/>
      <c r="H59" s="45"/>
      <c r="I59" s="45"/>
      <c r="J59" s="47"/>
    </row>
    <row r="60" ht="360">
      <c r="A60" s="36" t="s">
        <v>125</v>
      </c>
      <c r="B60" s="44"/>
      <c r="C60" s="45"/>
      <c r="D60" s="45"/>
      <c r="E60" s="38" t="s">
        <v>434</v>
      </c>
      <c r="F60" s="45"/>
      <c r="G60" s="45"/>
      <c r="H60" s="45"/>
      <c r="I60" s="45"/>
      <c r="J60" s="47"/>
    </row>
    <row r="61">
      <c r="A61" s="36" t="s">
        <v>116</v>
      </c>
      <c r="B61" s="36">
        <v>13</v>
      </c>
      <c r="C61" s="37" t="s">
        <v>431</v>
      </c>
      <c r="D61" s="36" t="s">
        <v>281</v>
      </c>
      <c r="E61" s="38" t="s">
        <v>432</v>
      </c>
      <c r="F61" s="39" t="s">
        <v>187</v>
      </c>
      <c r="G61" s="40">
        <v>115.81</v>
      </c>
      <c r="H61" s="41">
        <v>1102.6500000000001</v>
      </c>
      <c r="I61" s="42">
        <f>ROUND(G61*H61,P4)</f>
        <v>0</v>
      </c>
      <c r="J61" s="39" t="s">
        <v>121</v>
      </c>
      <c r="O61" s="43">
        <f>I61*0.21</f>
        <v>0</v>
      </c>
      <c r="P61">
        <v>3</v>
      </c>
    </row>
    <row r="62" ht="28.8">
      <c r="A62" s="36" t="s">
        <v>122</v>
      </c>
      <c r="B62" s="44"/>
      <c r="C62" s="45"/>
      <c r="D62" s="45"/>
      <c r="E62" s="38" t="s">
        <v>1608</v>
      </c>
      <c r="F62" s="45"/>
      <c r="G62" s="45"/>
      <c r="H62" s="45"/>
      <c r="I62" s="45"/>
      <c r="J62" s="47"/>
    </row>
    <row r="63">
      <c r="A63" s="36" t="s">
        <v>123</v>
      </c>
      <c r="B63" s="44"/>
      <c r="C63" s="45"/>
      <c r="D63" s="45"/>
      <c r="E63" s="48" t="s">
        <v>1609</v>
      </c>
      <c r="F63" s="45"/>
      <c r="G63" s="45"/>
      <c r="H63" s="45"/>
      <c r="I63" s="45"/>
      <c r="J63" s="47"/>
    </row>
    <row r="64" ht="360">
      <c r="A64" s="36" t="s">
        <v>125</v>
      </c>
      <c r="B64" s="44"/>
      <c r="C64" s="45"/>
      <c r="D64" s="45"/>
      <c r="E64" s="38" t="s">
        <v>434</v>
      </c>
      <c r="F64" s="45"/>
      <c r="G64" s="45"/>
      <c r="H64" s="45"/>
      <c r="I64" s="45"/>
      <c r="J64" s="47"/>
    </row>
    <row r="65">
      <c r="A65" s="36" t="s">
        <v>116</v>
      </c>
      <c r="B65" s="36">
        <v>14</v>
      </c>
      <c r="C65" s="37" t="s">
        <v>261</v>
      </c>
      <c r="D65" s="36" t="s">
        <v>118</v>
      </c>
      <c r="E65" s="38" t="s">
        <v>262</v>
      </c>
      <c r="F65" s="39" t="s">
        <v>263</v>
      </c>
      <c r="G65" s="40">
        <v>237.47999999999999</v>
      </c>
      <c r="H65" s="41">
        <v>20.530000000000001</v>
      </c>
      <c r="I65" s="42">
        <f>ROUND(G65*H65,P4)</f>
        <v>0</v>
      </c>
      <c r="J65" s="39" t="s">
        <v>121</v>
      </c>
      <c r="O65" s="43">
        <f>I65*0.21</f>
        <v>0</v>
      </c>
      <c r="P65">
        <v>3</v>
      </c>
    </row>
    <row r="66">
      <c r="A66" s="36" t="s">
        <v>122</v>
      </c>
      <c r="B66" s="44"/>
      <c r="C66" s="45"/>
      <c r="D66" s="45"/>
      <c r="E66" s="46" t="s">
        <v>118</v>
      </c>
      <c r="F66" s="45"/>
      <c r="G66" s="45"/>
      <c r="H66" s="45"/>
      <c r="I66" s="45"/>
      <c r="J66" s="47"/>
    </row>
    <row r="67">
      <c r="A67" s="36" t="s">
        <v>123</v>
      </c>
      <c r="B67" s="44"/>
      <c r="C67" s="45"/>
      <c r="D67" s="45"/>
      <c r="E67" s="48" t="s">
        <v>1610</v>
      </c>
      <c r="F67" s="45"/>
      <c r="G67" s="45"/>
      <c r="H67" s="45"/>
      <c r="I67" s="45"/>
      <c r="J67" s="47"/>
    </row>
    <row r="68" ht="28.8">
      <c r="A68" s="36" t="s">
        <v>125</v>
      </c>
      <c r="B68" s="44"/>
      <c r="C68" s="45"/>
      <c r="D68" s="45"/>
      <c r="E68" s="38" t="s">
        <v>265</v>
      </c>
      <c r="F68" s="45"/>
      <c r="G68" s="45"/>
      <c r="H68" s="45"/>
      <c r="I68" s="45"/>
      <c r="J68" s="47"/>
    </row>
    <row r="69">
      <c r="A69" s="30" t="s">
        <v>113</v>
      </c>
      <c r="B69" s="31"/>
      <c r="C69" s="32" t="s">
        <v>281</v>
      </c>
      <c r="D69" s="33"/>
      <c r="E69" s="30" t="s">
        <v>282</v>
      </c>
      <c r="F69" s="33"/>
      <c r="G69" s="33"/>
      <c r="H69" s="33"/>
      <c r="I69" s="34">
        <f>SUMIFS(I70:I105,A70:A105,"P")</f>
        <v>0</v>
      </c>
      <c r="J69" s="35"/>
    </row>
    <row r="70">
      <c r="A70" s="36" t="s">
        <v>116</v>
      </c>
      <c r="B70" s="36">
        <v>15</v>
      </c>
      <c r="C70" s="37" t="s">
        <v>1103</v>
      </c>
      <c r="D70" s="36" t="s">
        <v>118</v>
      </c>
      <c r="E70" s="38" t="s">
        <v>1104</v>
      </c>
      <c r="F70" s="39" t="s">
        <v>187</v>
      </c>
      <c r="G70" s="40">
        <v>2.8170000000000002</v>
      </c>
      <c r="H70" s="41">
        <v>3218.9400000000001</v>
      </c>
      <c r="I70" s="42">
        <f>ROUND(G70*H70,P4)</f>
        <v>0</v>
      </c>
      <c r="J70" s="39" t="s">
        <v>121</v>
      </c>
      <c r="O70" s="43">
        <f>I70*0.21</f>
        <v>0</v>
      </c>
      <c r="P70">
        <v>3</v>
      </c>
    </row>
    <row r="71">
      <c r="A71" s="36" t="s">
        <v>122</v>
      </c>
      <c r="B71" s="44"/>
      <c r="C71" s="45"/>
      <c r="D71" s="45"/>
      <c r="E71" s="38" t="s">
        <v>1611</v>
      </c>
      <c r="F71" s="45"/>
      <c r="G71" s="45"/>
      <c r="H71" s="45"/>
      <c r="I71" s="45"/>
      <c r="J71" s="47"/>
    </row>
    <row r="72">
      <c r="A72" s="36" t="s">
        <v>123</v>
      </c>
      <c r="B72" s="44"/>
      <c r="C72" s="45"/>
      <c r="D72" s="45"/>
      <c r="E72" s="48" t="s">
        <v>1612</v>
      </c>
      <c r="F72" s="45"/>
      <c r="G72" s="45"/>
      <c r="H72" s="45"/>
      <c r="I72" s="45"/>
      <c r="J72" s="47"/>
    </row>
    <row r="73" ht="57.6">
      <c r="A73" s="36" t="s">
        <v>125</v>
      </c>
      <c r="B73" s="44"/>
      <c r="C73" s="45"/>
      <c r="D73" s="45"/>
      <c r="E73" s="38" t="s">
        <v>1107</v>
      </c>
      <c r="F73" s="45"/>
      <c r="G73" s="45"/>
      <c r="H73" s="45"/>
      <c r="I73" s="45"/>
      <c r="J73" s="47"/>
    </row>
    <row r="74">
      <c r="A74" s="36" t="s">
        <v>116</v>
      </c>
      <c r="B74" s="36">
        <v>16</v>
      </c>
      <c r="C74" s="37" t="s">
        <v>1108</v>
      </c>
      <c r="D74" s="36" t="s">
        <v>118</v>
      </c>
      <c r="E74" s="38" t="s">
        <v>1109</v>
      </c>
      <c r="F74" s="39" t="s">
        <v>187</v>
      </c>
      <c r="G74" s="40">
        <v>0.26200000000000001</v>
      </c>
      <c r="H74" s="41">
        <v>105716.87</v>
      </c>
      <c r="I74" s="42">
        <f>ROUND(G74*H74,P4)</f>
        <v>0</v>
      </c>
      <c r="J74" s="39" t="s">
        <v>121</v>
      </c>
      <c r="O74" s="43">
        <f>I74*0.21</f>
        <v>0</v>
      </c>
      <c r="P74">
        <v>3</v>
      </c>
    </row>
    <row r="75">
      <c r="A75" s="36" t="s">
        <v>122</v>
      </c>
      <c r="B75" s="44"/>
      <c r="C75" s="45"/>
      <c r="D75" s="45"/>
      <c r="E75" s="38" t="s">
        <v>1613</v>
      </c>
      <c r="F75" s="45"/>
      <c r="G75" s="45"/>
      <c r="H75" s="45"/>
      <c r="I75" s="45"/>
      <c r="J75" s="47"/>
    </row>
    <row r="76" ht="72">
      <c r="A76" s="36" t="s">
        <v>123</v>
      </c>
      <c r="B76" s="44"/>
      <c r="C76" s="45"/>
      <c r="D76" s="45"/>
      <c r="E76" s="48" t="s">
        <v>1614</v>
      </c>
      <c r="F76" s="45"/>
      <c r="G76" s="45"/>
      <c r="H76" s="45"/>
      <c r="I76" s="45"/>
      <c r="J76" s="47"/>
    </row>
    <row r="77" ht="57.6">
      <c r="A77" s="36" t="s">
        <v>125</v>
      </c>
      <c r="B77" s="44"/>
      <c r="C77" s="45"/>
      <c r="D77" s="45"/>
      <c r="E77" s="38" t="s">
        <v>1107</v>
      </c>
      <c r="F77" s="45"/>
      <c r="G77" s="45"/>
      <c r="H77" s="45"/>
      <c r="I77" s="45"/>
      <c r="J77" s="47"/>
    </row>
    <row r="78">
      <c r="A78" s="36" t="s">
        <v>116</v>
      </c>
      <c r="B78" s="36">
        <v>17</v>
      </c>
      <c r="C78" s="37" t="s">
        <v>295</v>
      </c>
      <c r="D78" s="36" t="s">
        <v>118</v>
      </c>
      <c r="E78" s="38" t="s">
        <v>296</v>
      </c>
      <c r="F78" s="39" t="s">
        <v>263</v>
      </c>
      <c r="G78" s="40">
        <v>572.55399999999997</v>
      </c>
      <c r="H78" s="41">
        <v>81.129999999999995</v>
      </c>
      <c r="I78" s="42">
        <f>ROUND(G78*H78,P4)</f>
        <v>0</v>
      </c>
      <c r="J78" s="39" t="s">
        <v>121</v>
      </c>
      <c r="O78" s="43">
        <f>I78*0.21</f>
        <v>0</v>
      </c>
      <c r="P78">
        <v>3</v>
      </c>
    </row>
    <row r="79" ht="28.8">
      <c r="A79" s="36" t="s">
        <v>122</v>
      </c>
      <c r="B79" s="44"/>
      <c r="C79" s="45"/>
      <c r="D79" s="45"/>
      <c r="E79" s="38" t="s">
        <v>1476</v>
      </c>
      <c r="F79" s="45"/>
      <c r="G79" s="45"/>
      <c r="H79" s="45"/>
      <c r="I79" s="45"/>
      <c r="J79" s="47"/>
    </row>
    <row r="80" ht="230.4">
      <c r="A80" s="36" t="s">
        <v>123</v>
      </c>
      <c r="B80" s="44"/>
      <c r="C80" s="45"/>
      <c r="D80" s="45"/>
      <c r="E80" s="48" t="s">
        <v>1615</v>
      </c>
      <c r="F80" s="45"/>
      <c r="G80" s="45"/>
      <c r="H80" s="45"/>
      <c r="I80" s="45"/>
      <c r="J80" s="47"/>
    </row>
    <row r="81" ht="115.2">
      <c r="A81" s="36" t="s">
        <v>125</v>
      </c>
      <c r="B81" s="44"/>
      <c r="C81" s="45"/>
      <c r="D81" s="45"/>
      <c r="E81" s="38" t="s">
        <v>298</v>
      </c>
      <c r="F81" s="45"/>
      <c r="G81" s="45"/>
      <c r="H81" s="45"/>
      <c r="I81" s="45"/>
      <c r="J81" s="47"/>
    </row>
    <row r="82">
      <c r="A82" s="36" t="s">
        <v>116</v>
      </c>
      <c r="B82" s="36">
        <v>18</v>
      </c>
      <c r="C82" s="37" t="s">
        <v>1117</v>
      </c>
      <c r="D82" s="36" t="s">
        <v>118</v>
      </c>
      <c r="E82" s="38" t="s">
        <v>1118</v>
      </c>
      <c r="F82" s="39" t="s">
        <v>187</v>
      </c>
      <c r="G82" s="40">
        <v>61.073</v>
      </c>
      <c r="H82" s="41">
        <v>5456.5799999999999</v>
      </c>
      <c r="I82" s="42">
        <f>ROUND(G82*H82,P4)</f>
        <v>0</v>
      </c>
      <c r="J82" s="39" t="s">
        <v>121</v>
      </c>
      <c r="O82" s="43">
        <f>I82*0.21</f>
        <v>0</v>
      </c>
      <c r="P82">
        <v>3</v>
      </c>
    </row>
    <row r="83">
      <c r="A83" s="36" t="s">
        <v>122</v>
      </c>
      <c r="B83" s="44"/>
      <c r="C83" s="45"/>
      <c r="D83" s="45"/>
      <c r="E83" s="38" t="s">
        <v>1616</v>
      </c>
      <c r="F83" s="45"/>
      <c r="G83" s="45"/>
      <c r="H83" s="45"/>
      <c r="I83" s="45"/>
      <c r="J83" s="47"/>
    </row>
    <row r="84" ht="43.2">
      <c r="A84" s="36" t="s">
        <v>123</v>
      </c>
      <c r="B84" s="44"/>
      <c r="C84" s="45"/>
      <c r="D84" s="45"/>
      <c r="E84" s="48" t="s">
        <v>1617</v>
      </c>
      <c r="F84" s="45"/>
      <c r="G84" s="45"/>
      <c r="H84" s="45"/>
      <c r="I84" s="45"/>
      <c r="J84" s="47"/>
    </row>
    <row r="85" ht="409.5">
      <c r="A85" s="36" t="s">
        <v>125</v>
      </c>
      <c r="B85" s="44"/>
      <c r="C85" s="45"/>
      <c r="D85" s="45"/>
      <c r="E85" s="38" t="s">
        <v>1121</v>
      </c>
      <c r="F85" s="45"/>
      <c r="G85" s="45"/>
      <c r="H85" s="45"/>
      <c r="I85" s="45"/>
      <c r="J85" s="47"/>
    </row>
    <row r="86">
      <c r="A86" s="36" t="s">
        <v>116</v>
      </c>
      <c r="B86" s="36">
        <v>19</v>
      </c>
      <c r="C86" s="37" t="s">
        <v>1122</v>
      </c>
      <c r="D86" s="36" t="s">
        <v>118</v>
      </c>
      <c r="E86" s="38" t="s">
        <v>1123</v>
      </c>
      <c r="F86" s="39" t="s">
        <v>445</v>
      </c>
      <c r="G86" s="40">
        <v>6.1070000000000002</v>
      </c>
      <c r="H86" s="41">
        <v>48139.620000000003</v>
      </c>
      <c r="I86" s="42">
        <f>ROUND(G86*H86,P4)</f>
        <v>0</v>
      </c>
      <c r="J86" s="39" t="s">
        <v>121</v>
      </c>
      <c r="O86" s="43">
        <f>I86*0.21</f>
        <v>0</v>
      </c>
      <c r="P86">
        <v>3</v>
      </c>
    </row>
    <row r="87">
      <c r="A87" s="36" t="s">
        <v>122</v>
      </c>
      <c r="B87" s="44"/>
      <c r="C87" s="45"/>
      <c r="D87" s="45"/>
      <c r="E87" s="46" t="s">
        <v>118</v>
      </c>
      <c r="F87" s="45"/>
      <c r="G87" s="45"/>
      <c r="H87" s="45"/>
      <c r="I87" s="45"/>
      <c r="J87" s="47"/>
    </row>
    <row r="88">
      <c r="A88" s="36" t="s">
        <v>123</v>
      </c>
      <c r="B88" s="44"/>
      <c r="C88" s="45"/>
      <c r="D88" s="45"/>
      <c r="E88" s="48" t="s">
        <v>1618</v>
      </c>
      <c r="F88" s="45"/>
      <c r="G88" s="45"/>
      <c r="H88" s="45"/>
      <c r="I88" s="45"/>
      <c r="J88" s="47"/>
    </row>
    <row r="89" ht="302.4">
      <c r="A89" s="36" t="s">
        <v>125</v>
      </c>
      <c r="B89" s="44"/>
      <c r="C89" s="45"/>
      <c r="D89" s="45"/>
      <c r="E89" s="38" t="s">
        <v>1126</v>
      </c>
      <c r="F89" s="45"/>
      <c r="G89" s="45"/>
      <c r="H89" s="45"/>
      <c r="I89" s="45"/>
      <c r="J89" s="47"/>
    </row>
    <row r="90">
      <c r="A90" s="36" t="s">
        <v>116</v>
      </c>
      <c r="B90" s="36">
        <v>20</v>
      </c>
      <c r="C90" s="37" t="s">
        <v>1619</v>
      </c>
      <c r="D90" s="36" t="s">
        <v>118</v>
      </c>
      <c r="E90" s="38" t="s">
        <v>1620</v>
      </c>
      <c r="F90" s="39" t="s">
        <v>198</v>
      </c>
      <c r="G90" s="40">
        <v>96</v>
      </c>
      <c r="H90" s="41">
        <v>2844.3299999999999</v>
      </c>
      <c r="I90" s="42">
        <f>ROUND(G90*H90,P4)</f>
        <v>0</v>
      </c>
      <c r="J90" s="39" t="s">
        <v>121</v>
      </c>
      <c r="O90" s="43">
        <f>I90*0.21</f>
        <v>0</v>
      </c>
      <c r="P90">
        <v>3</v>
      </c>
    </row>
    <row r="91" ht="43.2">
      <c r="A91" s="36" t="s">
        <v>122</v>
      </c>
      <c r="B91" s="44"/>
      <c r="C91" s="45"/>
      <c r="D91" s="45"/>
      <c r="E91" s="38" t="s">
        <v>1621</v>
      </c>
      <c r="F91" s="45"/>
      <c r="G91" s="45"/>
      <c r="H91" s="45"/>
      <c r="I91" s="45"/>
      <c r="J91" s="47"/>
    </row>
    <row r="92" ht="28.8">
      <c r="A92" s="36" t="s">
        <v>123</v>
      </c>
      <c r="B92" s="44"/>
      <c r="C92" s="45"/>
      <c r="D92" s="45"/>
      <c r="E92" s="48" t="s">
        <v>1622</v>
      </c>
      <c r="F92" s="45"/>
      <c r="G92" s="45"/>
      <c r="H92" s="45"/>
      <c r="I92" s="45"/>
      <c r="J92" s="47"/>
    </row>
    <row r="93" ht="216">
      <c r="A93" s="36" t="s">
        <v>125</v>
      </c>
      <c r="B93" s="44"/>
      <c r="C93" s="45"/>
      <c r="D93" s="45"/>
      <c r="E93" s="38" t="s">
        <v>1151</v>
      </c>
      <c r="F93" s="45"/>
      <c r="G93" s="45"/>
      <c r="H93" s="45"/>
      <c r="I93" s="45"/>
      <c r="J93" s="47"/>
    </row>
    <row r="94">
      <c r="A94" s="36" t="s">
        <v>116</v>
      </c>
      <c r="B94" s="36">
        <v>21</v>
      </c>
      <c r="C94" s="37" t="s">
        <v>1478</v>
      </c>
      <c r="D94" s="36" t="s">
        <v>118</v>
      </c>
      <c r="E94" s="38" t="s">
        <v>1479</v>
      </c>
      <c r="F94" s="39" t="s">
        <v>187</v>
      </c>
      <c r="G94" s="40">
        <v>120</v>
      </c>
      <c r="H94" s="41">
        <v>1186.5799999999999</v>
      </c>
      <c r="I94" s="42">
        <f>ROUND(G94*H94,P4)</f>
        <v>0</v>
      </c>
      <c r="J94" s="39" t="s">
        <v>121</v>
      </c>
      <c r="O94" s="43">
        <f>I94*0.21</f>
        <v>0</v>
      </c>
      <c r="P94">
        <v>3</v>
      </c>
    </row>
    <row r="95" ht="28.8">
      <c r="A95" s="36" t="s">
        <v>122</v>
      </c>
      <c r="B95" s="44"/>
      <c r="C95" s="45"/>
      <c r="D95" s="45"/>
      <c r="E95" s="38" t="s">
        <v>1623</v>
      </c>
      <c r="F95" s="45"/>
      <c r="G95" s="45"/>
      <c r="H95" s="45"/>
      <c r="I95" s="45"/>
      <c r="J95" s="47"/>
    </row>
    <row r="96">
      <c r="A96" s="36" t="s">
        <v>123</v>
      </c>
      <c r="B96" s="44"/>
      <c r="C96" s="45"/>
      <c r="D96" s="45"/>
      <c r="E96" s="48" t="s">
        <v>1624</v>
      </c>
      <c r="F96" s="45"/>
      <c r="G96" s="45"/>
      <c r="H96" s="45"/>
      <c r="I96" s="45"/>
      <c r="J96" s="47"/>
    </row>
    <row r="97" ht="57.6">
      <c r="A97" s="36" t="s">
        <v>125</v>
      </c>
      <c r="B97" s="44"/>
      <c r="C97" s="45"/>
      <c r="D97" s="45"/>
      <c r="E97" s="38" t="s">
        <v>318</v>
      </c>
      <c r="F97" s="45"/>
      <c r="G97" s="45"/>
      <c r="H97" s="45"/>
      <c r="I97" s="45"/>
      <c r="J97" s="47"/>
    </row>
    <row r="98">
      <c r="A98" s="36" t="s">
        <v>116</v>
      </c>
      <c r="B98" s="36">
        <v>22</v>
      </c>
      <c r="C98" s="37" t="s">
        <v>1484</v>
      </c>
      <c r="D98" s="36" t="s">
        <v>118</v>
      </c>
      <c r="E98" s="38" t="s">
        <v>1485</v>
      </c>
      <c r="F98" s="39" t="s">
        <v>187</v>
      </c>
      <c r="G98" s="40">
        <v>43.725999999999999</v>
      </c>
      <c r="H98" s="41">
        <v>5664.6300000000001</v>
      </c>
      <c r="I98" s="42">
        <f>ROUND(G98*H98,P4)</f>
        <v>0</v>
      </c>
      <c r="J98" s="39" t="s">
        <v>121</v>
      </c>
      <c r="O98" s="43">
        <f>I98*0.21</f>
        <v>0</v>
      </c>
      <c r="P98">
        <v>3</v>
      </c>
    </row>
    <row r="99" ht="43.2">
      <c r="A99" s="36" t="s">
        <v>122</v>
      </c>
      <c r="B99" s="44"/>
      <c r="C99" s="45"/>
      <c r="D99" s="45"/>
      <c r="E99" s="38" t="s">
        <v>1625</v>
      </c>
      <c r="F99" s="45"/>
      <c r="G99" s="45"/>
      <c r="H99" s="45"/>
      <c r="I99" s="45"/>
      <c r="J99" s="47"/>
    </row>
    <row r="100">
      <c r="A100" s="36" t="s">
        <v>123</v>
      </c>
      <c r="B100" s="44"/>
      <c r="C100" s="45"/>
      <c r="D100" s="45"/>
      <c r="E100" s="48" t="s">
        <v>1626</v>
      </c>
      <c r="F100" s="45"/>
      <c r="G100" s="45"/>
      <c r="H100" s="45"/>
      <c r="I100" s="45"/>
      <c r="J100" s="47"/>
    </row>
    <row r="101" ht="409.5">
      <c r="A101" s="36" t="s">
        <v>125</v>
      </c>
      <c r="B101" s="44"/>
      <c r="C101" s="45"/>
      <c r="D101" s="45"/>
      <c r="E101" s="38" t="s">
        <v>442</v>
      </c>
      <c r="F101" s="45"/>
      <c r="G101" s="45"/>
      <c r="H101" s="45"/>
      <c r="I101" s="45"/>
      <c r="J101" s="47"/>
    </row>
    <row r="102">
      <c r="A102" s="36" t="s">
        <v>116</v>
      </c>
      <c r="B102" s="36">
        <v>23</v>
      </c>
      <c r="C102" s="37" t="s">
        <v>1173</v>
      </c>
      <c r="D102" s="36" t="s">
        <v>118</v>
      </c>
      <c r="E102" s="38" t="s">
        <v>1174</v>
      </c>
      <c r="F102" s="39" t="s">
        <v>445</v>
      </c>
      <c r="G102" s="40">
        <v>6.5590000000000002</v>
      </c>
      <c r="H102" s="41">
        <v>40096.389999999999</v>
      </c>
      <c r="I102" s="42">
        <f>ROUND(G102*H102,P4)</f>
        <v>0</v>
      </c>
      <c r="J102" s="39" t="s">
        <v>121</v>
      </c>
      <c r="O102" s="43">
        <f>I102*0.21</f>
        <v>0</v>
      </c>
      <c r="P102">
        <v>3</v>
      </c>
    </row>
    <row r="103">
      <c r="A103" s="36" t="s">
        <v>122</v>
      </c>
      <c r="B103" s="44"/>
      <c r="C103" s="45"/>
      <c r="D103" s="45"/>
      <c r="E103" s="38" t="s">
        <v>1488</v>
      </c>
      <c r="F103" s="45"/>
      <c r="G103" s="45"/>
      <c r="H103" s="45"/>
      <c r="I103" s="45"/>
      <c r="J103" s="47"/>
    </row>
    <row r="104">
      <c r="A104" s="36" t="s">
        <v>123</v>
      </c>
      <c r="B104" s="44"/>
      <c r="C104" s="45"/>
      <c r="D104" s="45"/>
      <c r="E104" s="48" t="s">
        <v>1627</v>
      </c>
      <c r="F104" s="45"/>
      <c r="G104" s="45"/>
      <c r="H104" s="45"/>
      <c r="I104" s="45"/>
      <c r="J104" s="47"/>
    </row>
    <row r="105" ht="302.4">
      <c r="A105" s="36" t="s">
        <v>125</v>
      </c>
      <c r="B105" s="44"/>
      <c r="C105" s="45"/>
      <c r="D105" s="45"/>
      <c r="E105" s="38" t="s">
        <v>447</v>
      </c>
      <c r="F105" s="45"/>
      <c r="G105" s="45"/>
      <c r="H105" s="45"/>
      <c r="I105" s="45"/>
      <c r="J105" s="47"/>
    </row>
    <row r="106">
      <c r="A106" s="30" t="s">
        <v>113</v>
      </c>
      <c r="B106" s="31"/>
      <c r="C106" s="32" t="s">
        <v>1186</v>
      </c>
      <c r="D106" s="33"/>
      <c r="E106" s="30" t="s">
        <v>1187</v>
      </c>
      <c r="F106" s="33"/>
      <c r="G106" s="33"/>
      <c r="H106" s="33"/>
      <c r="I106" s="34">
        <f>SUMIFS(I107:I130,A107:A130,"P")</f>
        <v>0</v>
      </c>
      <c r="J106" s="35"/>
    </row>
    <row r="107">
      <c r="A107" s="36" t="s">
        <v>116</v>
      </c>
      <c r="B107" s="36">
        <v>24</v>
      </c>
      <c r="C107" s="37" t="s">
        <v>1188</v>
      </c>
      <c r="D107" s="36" t="s">
        <v>118</v>
      </c>
      <c r="E107" s="38" t="s">
        <v>1189</v>
      </c>
      <c r="F107" s="39" t="s">
        <v>1190</v>
      </c>
      <c r="G107" s="40">
        <v>276</v>
      </c>
      <c r="H107" s="41">
        <v>210.19</v>
      </c>
      <c r="I107" s="42">
        <f>ROUND(G107*H107,P4)</f>
        <v>0</v>
      </c>
      <c r="J107" s="39" t="s">
        <v>121</v>
      </c>
      <c r="O107" s="43">
        <f>I107*0.21</f>
        <v>0</v>
      </c>
      <c r="P107">
        <v>3</v>
      </c>
    </row>
    <row r="108" ht="28.8">
      <c r="A108" s="36" t="s">
        <v>122</v>
      </c>
      <c r="B108" s="44"/>
      <c r="C108" s="45"/>
      <c r="D108" s="45"/>
      <c r="E108" s="38" t="s">
        <v>1628</v>
      </c>
      <c r="F108" s="45"/>
      <c r="G108" s="45"/>
      <c r="H108" s="45"/>
      <c r="I108" s="45"/>
      <c r="J108" s="47"/>
    </row>
    <row r="109">
      <c r="A109" s="36" t="s">
        <v>123</v>
      </c>
      <c r="B109" s="44"/>
      <c r="C109" s="45"/>
      <c r="D109" s="45"/>
      <c r="E109" s="48" t="s">
        <v>1629</v>
      </c>
      <c r="F109" s="45"/>
      <c r="G109" s="45"/>
      <c r="H109" s="45"/>
      <c r="I109" s="45"/>
      <c r="J109" s="47"/>
    </row>
    <row r="110" ht="43.2">
      <c r="A110" s="36" t="s">
        <v>125</v>
      </c>
      <c r="B110" s="44"/>
      <c r="C110" s="45"/>
      <c r="D110" s="45"/>
      <c r="E110" s="38" t="s">
        <v>1193</v>
      </c>
      <c r="F110" s="45"/>
      <c r="G110" s="45"/>
      <c r="H110" s="45"/>
      <c r="I110" s="45"/>
      <c r="J110" s="47"/>
    </row>
    <row r="111">
      <c r="A111" s="36" t="s">
        <v>116</v>
      </c>
      <c r="B111" s="36">
        <v>25</v>
      </c>
      <c r="C111" s="37" t="s">
        <v>1194</v>
      </c>
      <c r="D111" s="36" t="s">
        <v>118</v>
      </c>
      <c r="E111" s="38" t="s">
        <v>1195</v>
      </c>
      <c r="F111" s="39" t="s">
        <v>187</v>
      </c>
      <c r="G111" s="40">
        <v>18.256</v>
      </c>
      <c r="H111" s="41">
        <v>16497.52</v>
      </c>
      <c r="I111" s="42">
        <f>ROUND(G111*H111,P4)</f>
        <v>0</v>
      </c>
      <c r="J111" s="39" t="s">
        <v>121</v>
      </c>
      <c r="O111" s="43">
        <f>I111*0.21</f>
        <v>0</v>
      </c>
      <c r="P111">
        <v>3</v>
      </c>
    </row>
    <row r="112" ht="28.8">
      <c r="A112" s="36" t="s">
        <v>122</v>
      </c>
      <c r="B112" s="44"/>
      <c r="C112" s="45"/>
      <c r="D112" s="45"/>
      <c r="E112" s="38" t="s">
        <v>1630</v>
      </c>
      <c r="F112" s="45"/>
      <c r="G112" s="45"/>
      <c r="H112" s="45"/>
      <c r="I112" s="45"/>
      <c r="J112" s="47"/>
    </row>
    <row r="113" ht="28.8">
      <c r="A113" s="36" t="s">
        <v>123</v>
      </c>
      <c r="B113" s="44"/>
      <c r="C113" s="45"/>
      <c r="D113" s="45"/>
      <c r="E113" s="48" t="s">
        <v>1631</v>
      </c>
      <c r="F113" s="45"/>
      <c r="G113" s="45"/>
      <c r="H113" s="45"/>
      <c r="I113" s="45"/>
      <c r="J113" s="47"/>
    </row>
    <row r="114" ht="409.5">
      <c r="A114" s="36" t="s">
        <v>125</v>
      </c>
      <c r="B114" s="44"/>
      <c r="C114" s="45"/>
      <c r="D114" s="45"/>
      <c r="E114" s="38" t="s">
        <v>1198</v>
      </c>
      <c r="F114" s="45"/>
      <c r="G114" s="45"/>
      <c r="H114" s="45"/>
      <c r="I114" s="45"/>
      <c r="J114" s="47"/>
    </row>
    <row r="115">
      <c r="A115" s="36" t="s">
        <v>116</v>
      </c>
      <c r="B115" s="36">
        <v>26</v>
      </c>
      <c r="C115" s="37" t="s">
        <v>1199</v>
      </c>
      <c r="D115" s="36" t="s">
        <v>118</v>
      </c>
      <c r="E115" s="38" t="s">
        <v>1200</v>
      </c>
      <c r="F115" s="39" t="s">
        <v>445</v>
      </c>
      <c r="G115" s="40">
        <v>2.9209999999999998</v>
      </c>
      <c r="H115" s="41">
        <v>40901.849999999999</v>
      </c>
      <c r="I115" s="42">
        <f>ROUND(G115*H115,P4)</f>
        <v>0</v>
      </c>
      <c r="J115" s="39" t="s">
        <v>121</v>
      </c>
      <c r="O115" s="43">
        <f>I115*0.21</f>
        <v>0</v>
      </c>
      <c r="P115">
        <v>3</v>
      </c>
    </row>
    <row r="116">
      <c r="A116" s="36" t="s">
        <v>122</v>
      </c>
      <c r="B116" s="44"/>
      <c r="C116" s="45"/>
      <c r="D116" s="45"/>
      <c r="E116" s="46" t="s">
        <v>118</v>
      </c>
      <c r="F116" s="45"/>
      <c r="G116" s="45"/>
      <c r="H116" s="45"/>
      <c r="I116" s="45"/>
      <c r="J116" s="47"/>
    </row>
    <row r="117">
      <c r="A117" s="36" t="s">
        <v>123</v>
      </c>
      <c r="B117" s="44"/>
      <c r="C117" s="45"/>
      <c r="D117" s="45"/>
      <c r="E117" s="48" t="s">
        <v>1632</v>
      </c>
      <c r="F117" s="45"/>
      <c r="G117" s="45"/>
      <c r="H117" s="45"/>
      <c r="I117" s="45"/>
      <c r="J117" s="47"/>
    </row>
    <row r="118" ht="273.6">
      <c r="A118" s="36" t="s">
        <v>125</v>
      </c>
      <c r="B118" s="44"/>
      <c r="C118" s="45"/>
      <c r="D118" s="45"/>
      <c r="E118" s="38" t="s">
        <v>1202</v>
      </c>
      <c r="F118" s="45"/>
      <c r="G118" s="45"/>
      <c r="H118" s="45"/>
      <c r="I118" s="45"/>
      <c r="J118" s="47"/>
    </row>
    <row r="119" ht="28.8">
      <c r="A119" s="36" t="s">
        <v>116</v>
      </c>
      <c r="B119" s="36">
        <v>27</v>
      </c>
      <c r="C119" s="37" t="s">
        <v>1633</v>
      </c>
      <c r="D119" s="36" t="s">
        <v>118</v>
      </c>
      <c r="E119" s="38" t="s">
        <v>1634</v>
      </c>
      <c r="F119" s="39" t="s">
        <v>187</v>
      </c>
      <c r="G119" s="40">
        <v>276.25</v>
      </c>
      <c r="H119" s="41">
        <v>4849.1499999999996</v>
      </c>
      <c r="I119" s="42">
        <f>ROUND(G119*H119,P4)</f>
        <v>0</v>
      </c>
      <c r="J119" s="39" t="s">
        <v>121</v>
      </c>
      <c r="O119" s="43">
        <f>I119*0.21</f>
        <v>0</v>
      </c>
      <c r="P119">
        <v>3</v>
      </c>
    </row>
    <row r="120" ht="28.8">
      <c r="A120" s="36" t="s">
        <v>122</v>
      </c>
      <c r="B120" s="44"/>
      <c r="C120" s="45"/>
      <c r="D120" s="45"/>
      <c r="E120" s="38" t="s">
        <v>1635</v>
      </c>
      <c r="F120" s="45"/>
      <c r="G120" s="45"/>
      <c r="H120" s="45"/>
      <c r="I120" s="45"/>
      <c r="J120" s="47"/>
    </row>
    <row r="121" ht="144">
      <c r="A121" s="36" t="s">
        <v>123</v>
      </c>
      <c r="B121" s="44"/>
      <c r="C121" s="45"/>
      <c r="D121" s="45"/>
      <c r="E121" s="48" t="s">
        <v>1636</v>
      </c>
      <c r="F121" s="45"/>
      <c r="G121" s="45"/>
      <c r="H121" s="45"/>
      <c r="I121" s="45"/>
      <c r="J121" s="47"/>
    </row>
    <row r="122" ht="43.2">
      <c r="A122" s="36" t="s">
        <v>125</v>
      </c>
      <c r="B122" s="44"/>
      <c r="C122" s="45"/>
      <c r="D122" s="45"/>
      <c r="E122" s="38" t="s">
        <v>1637</v>
      </c>
      <c r="F122" s="45"/>
      <c r="G122" s="45"/>
      <c r="H122" s="45"/>
      <c r="I122" s="45"/>
      <c r="J122" s="47"/>
    </row>
    <row r="123">
      <c r="A123" s="36" t="s">
        <v>116</v>
      </c>
      <c r="B123" s="36">
        <v>28</v>
      </c>
      <c r="C123" s="37" t="s">
        <v>1203</v>
      </c>
      <c r="D123" s="36" t="s">
        <v>118</v>
      </c>
      <c r="E123" s="38" t="s">
        <v>1204</v>
      </c>
      <c r="F123" s="39" t="s">
        <v>187</v>
      </c>
      <c r="G123" s="40">
        <v>163.16800000000001</v>
      </c>
      <c r="H123" s="41">
        <v>9143.0300000000007</v>
      </c>
      <c r="I123" s="42">
        <f>ROUND(G123*H123,P4)</f>
        <v>0</v>
      </c>
      <c r="J123" s="39" t="s">
        <v>121</v>
      </c>
      <c r="O123" s="43">
        <f>I123*0.21</f>
        <v>0</v>
      </c>
      <c r="P123">
        <v>3</v>
      </c>
    </row>
    <row r="124" ht="57.6">
      <c r="A124" s="36" t="s">
        <v>122</v>
      </c>
      <c r="B124" s="44"/>
      <c r="C124" s="45"/>
      <c r="D124" s="45"/>
      <c r="E124" s="38" t="s">
        <v>1638</v>
      </c>
      <c r="F124" s="45"/>
      <c r="G124" s="45"/>
      <c r="H124" s="45"/>
      <c r="I124" s="45"/>
      <c r="J124" s="47"/>
    </row>
    <row r="125" ht="86.4">
      <c r="A125" s="36" t="s">
        <v>123</v>
      </c>
      <c r="B125" s="44"/>
      <c r="C125" s="45"/>
      <c r="D125" s="45"/>
      <c r="E125" s="48" t="s">
        <v>1639</v>
      </c>
      <c r="F125" s="45"/>
      <c r="G125" s="45"/>
      <c r="H125" s="45"/>
      <c r="I125" s="45"/>
      <c r="J125" s="47"/>
    </row>
    <row r="126" ht="409.5">
      <c r="A126" s="36" t="s">
        <v>125</v>
      </c>
      <c r="B126" s="44"/>
      <c r="C126" s="45"/>
      <c r="D126" s="45"/>
      <c r="E126" s="38" t="s">
        <v>311</v>
      </c>
      <c r="F126" s="45"/>
      <c r="G126" s="45"/>
      <c r="H126" s="45"/>
      <c r="I126" s="45"/>
      <c r="J126" s="47"/>
    </row>
    <row r="127">
      <c r="A127" s="36" t="s">
        <v>116</v>
      </c>
      <c r="B127" s="36">
        <v>29</v>
      </c>
      <c r="C127" s="37" t="s">
        <v>1211</v>
      </c>
      <c r="D127" s="36" t="s">
        <v>118</v>
      </c>
      <c r="E127" s="38" t="s">
        <v>1212</v>
      </c>
      <c r="F127" s="39" t="s">
        <v>445</v>
      </c>
      <c r="G127" s="40">
        <v>29.370000000000001</v>
      </c>
      <c r="H127" s="41">
        <v>40233.879999999997</v>
      </c>
      <c r="I127" s="42">
        <f>ROUND(G127*H127,P4)</f>
        <v>0</v>
      </c>
      <c r="J127" s="39" t="s">
        <v>121</v>
      </c>
      <c r="O127" s="43">
        <f>I127*0.21</f>
        <v>0</v>
      </c>
      <c r="P127">
        <v>3</v>
      </c>
    </row>
    <row r="128">
      <c r="A128" s="36" t="s">
        <v>122</v>
      </c>
      <c r="B128" s="44"/>
      <c r="C128" s="45"/>
      <c r="D128" s="45"/>
      <c r="E128" s="46" t="s">
        <v>118</v>
      </c>
      <c r="F128" s="45"/>
      <c r="G128" s="45"/>
      <c r="H128" s="45"/>
      <c r="I128" s="45"/>
      <c r="J128" s="47"/>
    </row>
    <row r="129">
      <c r="A129" s="36" t="s">
        <v>123</v>
      </c>
      <c r="B129" s="44"/>
      <c r="C129" s="45"/>
      <c r="D129" s="45"/>
      <c r="E129" s="48" t="s">
        <v>1640</v>
      </c>
      <c r="F129" s="45"/>
      <c r="G129" s="45"/>
      <c r="H129" s="45"/>
      <c r="I129" s="45"/>
      <c r="J129" s="47"/>
    </row>
    <row r="130" ht="302.4">
      <c r="A130" s="36" t="s">
        <v>125</v>
      </c>
      <c r="B130" s="44"/>
      <c r="C130" s="45"/>
      <c r="D130" s="45"/>
      <c r="E130" s="38" t="s">
        <v>447</v>
      </c>
      <c r="F130" s="45"/>
      <c r="G130" s="45"/>
      <c r="H130" s="45"/>
      <c r="I130" s="45"/>
      <c r="J130" s="47"/>
    </row>
    <row r="131">
      <c r="A131" s="30" t="s">
        <v>113</v>
      </c>
      <c r="B131" s="31"/>
      <c r="C131" s="32" t="s">
        <v>302</v>
      </c>
      <c r="D131" s="33"/>
      <c r="E131" s="30" t="s">
        <v>303</v>
      </c>
      <c r="F131" s="33"/>
      <c r="G131" s="33"/>
      <c r="H131" s="33"/>
      <c r="I131" s="34">
        <f>SUMIFS(I132:I183,A132:A183,"P")</f>
        <v>0</v>
      </c>
      <c r="J131" s="35"/>
    </row>
    <row r="132">
      <c r="A132" s="36" t="s">
        <v>116</v>
      </c>
      <c r="B132" s="36">
        <v>30</v>
      </c>
      <c r="C132" s="37" t="s">
        <v>1237</v>
      </c>
      <c r="D132" s="36" t="s">
        <v>118</v>
      </c>
      <c r="E132" s="38" t="s">
        <v>1238</v>
      </c>
      <c r="F132" s="39" t="s">
        <v>187</v>
      </c>
      <c r="G132" s="40">
        <v>46.399999999999999</v>
      </c>
      <c r="H132" s="41">
        <v>5303.6000000000004</v>
      </c>
      <c r="I132" s="42">
        <f>ROUND(G132*H132,P4)</f>
        <v>0</v>
      </c>
      <c r="J132" s="39" t="s">
        <v>121</v>
      </c>
      <c r="O132" s="43">
        <f>I132*0.21</f>
        <v>0</v>
      </c>
      <c r="P132">
        <v>3</v>
      </c>
    </row>
    <row r="133" ht="72">
      <c r="A133" s="36" t="s">
        <v>122</v>
      </c>
      <c r="B133" s="44"/>
      <c r="C133" s="45"/>
      <c r="D133" s="45"/>
      <c r="E133" s="38" t="s">
        <v>1641</v>
      </c>
      <c r="F133" s="45"/>
      <c r="G133" s="45"/>
      <c r="H133" s="45"/>
      <c r="I133" s="45"/>
      <c r="J133" s="47"/>
    </row>
    <row r="134">
      <c r="A134" s="36" t="s">
        <v>123</v>
      </c>
      <c r="B134" s="44"/>
      <c r="C134" s="45"/>
      <c r="D134" s="45"/>
      <c r="E134" s="48" t="s">
        <v>1642</v>
      </c>
      <c r="F134" s="45"/>
      <c r="G134" s="45"/>
      <c r="H134" s="45"/>
      <c r="I134" s="45"/>
      <c r="J134" s="47"/>
    </row>
    <row r="135" ht="409.5">
      <c r="A135" s="36" t="s">
        <v>125</v>
      </c>
      <c r="B135" s="44"/>
      <c r="C135" s="45"/>
      <c r="D135" s="45"/>
      <c r="E135" s="38" t="s">
        <v>311</v>
      </c>
      <c r="F135" s="45"/>
      <c r="G135" s="45"/>
      <c r="H135" s="45"/>
      <c r="I135" s="45"/>
      <c r="J135" s="47"/>
    </row>
    <row r="136">
      <c r="A136" s="36" t="s">
        <v>116</v>
      </c>
      <c r="B136" s="36">
        <v>31</v>
      </c>
      <c r="C136" s="37" t="s">
        <v>1241</v>
      </c>
      <c r="D136" s="36" t="s">
        <v>118</v>
      </c>
      <c r="E136" s="38" t="s">
        <v>1242</v>
      </c>
      <c r="F136" s="39" t="s">
        <v>445</v>
      </c>
      <c r="G136" s="40">
        <v>6.4960000000000004</v>
      </c>
      <c r="H136" s="41">
        <v>40901.849999999999</v>
      </c>
      <c r="I136" s="42">
        <f>ROUND(G136*H136,P4)</f>
        <v>0</v>
      </c>
      <c r="J136" s="39" t="s">
        <v>121</v>
      </c>
      <c r="O136" s="43">
        <f>I136*0.21</f>
        <v>0</v>
      </c>
      <c r="P136">
        <v>3</v>
      </c>
    </row>
    <row r="137">
      <c r="A137" s="36" t="s">
        <v>122</v>
      </c>
      <c r="B137" s="44"/>
      <c r="C137" s="45"/>
      <c r="D137" s="45"/>
      <c r="E137" s="38" t="s">
        <v>1643</v>
      </c>
      <c r="F137" s="45"/>
      <c r="G137" s="45"/>
      <c r="H137" s="45"/>
      <c r="I137" s="45"/>
      <c r="J137" s="47"/>
    </row>
    <row r="138">
      <c r="A138" s="36" t="s">
        <v>123</v>
      </c>
      <c r="B138" s="44"/>
      <c r="C138" s="45"/>
      <c r="D138" s="45"/>
      <c r="E138" s="48" t="s">
        <v>1644</v>
      </c>
      <c r="F138" s="45"/>
      <c r="G138" s="45"/>
      <c r="H138" s="45"/>
      <c r="I138" s="45"/>
      <c r="J138" s="47"/>
    </row>
    <row r="139" ht="302.4">
      <c r="A139" s="36" t="s">
        <v>125</v>
      </c>
      <c r="B139" s="44"/>
      <c r="C139" s="45"/>
      <c r="D139" s="45"/>
      <c r="E139" s="38" t="s">
        <v>447</v>
      </c>
      <c r="F139" s="45"/>
      <c r="G139" s="45"/>
      <c r="H139" s="45"/>
      <c r="I139" s="45"/>
      <c r="J139" s="47"/>
    </row>
    <row r="140">
      <c r="A140" s="36" t="s">
        <v>116</v>
      </c>
      <c r="B140" s="36">
        <v>32</v>
      </c>
      <c r="C140" s="37" t="s">
        <v>1244</v>
      </c>
      <c r="D140" s="36" t="s">
        <v>118</v>
      </c>
      <c r="E140" s="38" t="s">
        <v>1245</v>
      </c>
      <c r="F140" s="39" t="s">
        <v>187</v>
      </c>
      <c r="G140" s="40">
        <v>240.959</v>
      </c>
      <c r="H140" s="41">
        <v>16571.66</v>
      </c>
      <c r="I140" s="42">
        <f>ROUND(G140*H140,P4)</f>
        <v>0</v>
      </c>
      <c r="J140" s="39" t="s">
        <v>121</v>
      </c>
      <c r="O140" s="43">
        <f>I140*0.21</f>
        <v>0</v>
      </c>
      <c r="P140">
        <v>3</v>
      </c>
    </row>
    <row r="141" ht="86.4">
      <c r="A141" s="36" t="s">
        <v>122</v>
      </c>
      <c r="B141" s="44"/>
      <c r="C141" s="45"/>
      <c r="D141" s="45"/>
      <c r="E141" s="38" t="s">
        <v>1645</v>
      </c>
      <c r="F141" s="45"/>
      <c r="G141" s="45"/>
      <c r="H141" s="45"/>
      <c r="I141" s="45"/>
      <c r="J141" s="47"/>
    </row>
    <row r="142" ht="43.2">
      <c r="A142" s="36" t="s">
        <v>123</v>
      </c>
      <c r="B142" s="44"/>
      <c r="C142" s="45"/>
      <c r="D142" s="45"/>
      <c r="E142" s="48" t="s">
        <v>1646</v>
      </c>
      <c r="F142" s="45"/>
      <c r="G142" s="45"/>
      <c r="H142" s="45"/>
      <c r="I142" s="45"/>
      <c r="J142" s="47"/>
    </row>
    <row r="143" ht="409.5">
      <c r="A143" s="36" t="s">
        <v>125</v>
      </c>
      <c r="B143" s="44"/>
      <c r="C143" s="45"/>
      <c r="D143" s="45"/>
      <c r="E143" s="38" t="s">
        <v>311</v>
      </c>
      <c r="F143" s="45"/>
      <c r="G143" s="45"/>
      <c r="H143" s="45"/>
      <c r="I143" s="45"/>
      <c r="J143" s="47"/>
    </row>
    <row r="144">
      <c r="A144" s="36" t="s">
        <v>116</v>
      </c>
      <c r="B144" s="36">
        <v>33</v>
      </c>
      <c r="C144" s="37" t="s">
        <v>1248</v>
      </c>
      <c r="D144" s="36" t="s">
        <v>118</v>
      </c>
      <c r="E144" s="38" t="s">
        <v>1249</v>
      </c>
      <c r="F144" s="39" t="s">
        <v>445</v>
      </c>
      <c r="G144" s="40">
        <v>46.987000000000002</v>
      </c>
      <c r="H144" s="41">
        <v>41542.169999999998</v>
      </c>
      <c r="I144" s="42">
        <f>ROUND(G144*H144,P4)</f>
        <v>0</v>
      </c>
      <c r="J144" s="39" t="s">
        <v>121</v>
      </c>
      <c r="O144" s="43">
        <f>I144*0.21</f>
        <v>0</v>
      </c>
      <c r="P144">
        <v>3</v>
      </c>
    </row>
    <row r="145">
      <c r="A145" s="36" t="s">
        <v>122</v>
      </c>
      <c r="B145" s="44"/>
      <c r="C145" s="45"/>
      <c r="D145" s="45"/>
      <c r="E145" s="46" t="s">
        <v>118</v>
      </c>
      <c r="F145" s="45"/>
      <c r="G145" s="45"/>
      <c r="H145" s="45"/>
      <c r="I145" s="45"/>
      <c r="J145" s="47"/>
    </row>
    <row r="146">
      <c r="A146" s="36" t="s">
        <v>123</v>
      </c>
      <c r="B146" s="44"/>
      <c r="C146" s="45"/>
      <c r="D146" s="45"/>
      <c r="E146" s="48" t="s">
        <v>1647</v>
      </c>
      <c r="F146" s="45"/>
      <c r="G146" s="45"/>
      <c r="H146" s="45"/>
      <c r="I146" s="45"/>
      <c r="J146" s="47"/>
    </row>
    <row r="147" ht="302.4">
      <c r="A147" s="36" t="s">
        <v>125</v>
      </c>
      <c r="B147" s="44"/>
      <c r="C147" s="45"/>
      <c r="D147" s="45"/>
      <c r="E147" s="38" t="s">
        <v>1251</v>
      </c>
      <c r="F147" s="45"/>
      <c r="G147" s="45"/>
      <c r="H147" s="45"/>
      <c r="I147" s="45"/>
      <c r="J147" s="47"/>
    </row>
    <row r="148">
      <c r="A148" s="36" t="s">
        <v>116</v>
      </c>
      <c r="B148" s="36">
        <v>34</v>
      </c>
      <c r="C148" s="37" t="s">
        <v>1648</v>
      </c>
      <c r="D148" s="36" t="s">
        <v>118</v>
      </c>
      <c r="E148" s="38" t="s">
        <v>1649</v>
      </c>
      <c r="F148" s="39" t="s">
        <v>445</v>
      </c>
      <c r="G148" s="40">
        <v>9.5500000000000007</v>
      </c>
      <c r="H148" s="41">
        <v>121314.49000000001</v>
      </c>
      <c r="I148" s="42">
        <f>ROUND(G148*H148,P4)</f>
        <v>0</v>
      </c>
      <c r="J148" s="39" t="s">
        <v>121</v>
      </c>
      <c r="O148" s="43">
        <f>I148*0.21</f>
        <v>0</v>
      </c>
      <c r="P148">
        <v>3</v>
      </c>
    </row>
    <row r="149" ht="43.2">
      <c r="A149" s="36" t="s">
        <v>122</v>
      </c>
      <c r="B149" s="44"/>
      <c r="C149" s="45"/>
      <c r="D149" s="45"/>
      <c r="E149" s="38" t="s">
        <v>1650</v>
      </c>
      <c r="F149" s="45"/>
      <c r="G149" s="45"/>
      <c r="H149" s="45"/>
      <c r="I149" s="45"/>
      <c r="J149" s="47"/>
    </row>
    <row r="150">
      <c r="A150" s="36" t="s">
        <v>123</v>
      </c>
      <c r="B150" s="44"/>
      <c r="C150" s="45"/>
      <c r="D150" s="45"/>
      <c r="E150" s="48" t="s">
        <v>1651</v>
      </c>
      <c r="F150" s="45"/>
      <c r="G150" s="45"/>
      <c r="H150" s="45"/>
      <c r="I150" s="45"/>
      <c r="J150" s="47"/>
    </row>
    <row r="151" ht="316.8">
      <c r="A151" s="36" t="s">
        <v>125</v>
      </c>
      <c r="B151" s="44"/>
      <c r="C151" s="45"/>
      <c r="D151" s="45"/>
      <c r="E151" s="38" t="s">
        <v>1255</v>
      </c>
      <c r="F151" s="45"/>
      <c r="G151" s="45"/>
      <c r="H151" s="45"/>
      <c r="I151" s="45"/>
      <c r="J151" s="47"/>
    </row>
    <row r="152">
      <c r="A152" s="36" t="s">
        <v>116</v>
      </c>
      <c r="B152" s="36">
        <v>35</v>
      </c>
      <c r="C152" s="37" t="s">
        <v>1256</v>
      </c>
      <c r="D152" s="36" t="s">
        <v>118</v>
      </c>
      <c r="E152" s="38" t="s">
        <v>1257</v>
      </c>
      <c r="F152" s="39" t="s">
        <v>198</v>
      </c>
      <c r="G152" s="40">
        <v>29</v>
      </c>
      <c r="H152" s="41">
        <v>1892.8900000000001</v>
      </c>
      <c r="I152" s="42">
        <f>ROUND(G152*H152,P4)</f>
        <v>0</v>
      </c>
      <c r="J152" s="39" t="s">
        <v>121</v>
      </c>
      <c r="O152" s="43">
        <f>I152*0.21</f>
        <v>0</v>
      </c>
      <c r="P152">
        <v>3</v>
      </c>
    </row>
    <row r="153">
      <c r="A153" s="36" t="s">
        <v>122</v>
      </c>
      <c r="B153" s="44"/>
      <c r="C153" s="45"/>
      <c r="D153" s="45"/>
      <c r="E153" s="46" t="s">
        <v>118</v>
      </c>
      <c r="F153" s="45"/>
      <c r="G153" s="45"/>
      <c r="H153" s="45"/>
      <c r="I153" s="45"/>
      <c r="J153" s="47"/>
    </row>
    <row r="154">
      <c r="A154" s="36" t="s">
        <v>123</v>
      </c>
      <c r="B154" s="44"/>
      <c r="C154" s="45"/>
      <c r="D154" s="45"/>
      <c r="E154" s="48" t="s">
        <v>1652</v>
      </c>
      <c r="F154" s="45"/>
      <c r="G154" s="45"/>
      <c r="H154" s="45"/>
      <c r="I154" s="45"/>
      <c r="J154" s="47"/>
    </row>
    <row r="155" ht="72">
      <c r="A155" s="36" t="s">
        <v>125</v>
      </c>
      <c r="B155" s="44"/>
      <c r="C155" s="45"/>
      <c r="D155" s="45"/>
      <c r="E155" s="38" t="s">
        <v>1260</v>
      </c>
      <c r="F155" s="45"/>
      <c r="G155" s="45"/>
      <c r="H155" s="45"/>
      <c r="I155" s="45"/>
      <c r="J155" s="47"/>
    </row>
    <row r="156">
      <c r="A156" s="36" t="s">
        <v>116</v>
      </c>
      <c r="B156" s="36">
        <v>36</v>
      </c>
      <c r="C156" s="37" t="s">
        <v>1505</v>
      </c>
      <c r="D156" s="36" t="s">
        <v>118</v>
      </c>
      <c r="E156" s="38" t="s">
        <v>1506</v>
      </c>
      <c r="F156" s="39" t="s">
        <v>187</v>
      </c>
      <c r="G156" s="40">
        <v>5.1600000000000001</v>
      </c>
      <c r="H156" s="41">
        <v>8189.0600000000004</v>
      </c>
      <c r="I156" s="42">
        <f>ROUND(G156*H156,P4)</f>
        <v>0</v>
      </c>
      <c r="J156" s="39" t="s">
        <v>121</v>
      </c>
      <c r="O156" s="43">
        <f>I156*0.21</f>
        <v>0</v>
      </c>
      <c r="P156">
        <v>3</v>
      </c>
    </row>
    <row r="157">
      <c r="A157" s="36" t="s">
        <v>122</v>
      </c>
      <c r="B157" s="44"/>
      <c r="C157" s="45"/>
      <c r="D157" s="45"/>
      <c r="E157" s="38" t="s">
        <v>1653</v>
      </c>
      <c r="F157" s="45"/>
      <c r="G157" s="45"/>
      <c r="H157" s="45"/>
      <c r="I157" s="45"/>
      <c r="J157" s="47"/>
    </row>
    <row r="158" ht="28.8">
      <c r="A158" s="36" t="s">
        <v>123</v>
      </c>
      <c r="B158" s="44"/>
      <c r="C158" s="45"/>
      <c r="D158" s="45"/>
      <c r="E158" s="48" t="s">
        <v>1654</v>
      </c>
      <c r="F158" s="45"/>
      <c r="G158" s="45"/>
      <c r="H158" s="45"/>
      <c r="I158" s="45"/>
      <c r="J158" s="47"/>
    </row>
    <row r="159" ht="409.5">
      <c r="A159" s="36" t="s">
        <v>125</v>
      </c>
      <c r="B159" s="44"/>
      <c r="C159" s="45"/>
      <c r="D159" s="45"/>
      <c r="E159" s="38" t="s">
        <v>311</v>
      </c>
      <c r="F159" s="45"/>
      <c r="G159" s="45"/>
      <c r="H159" s="45"/>
      <c r="I159" s="45"/>
      <c r="J159" s="47"/>
    </row>
    <row r="160">
      <c r="A160" s="36" t="s">
        <v>116</v>
      </c>
      <c r="B160" s="36">
        <v>37</v>
      </c>
      <c r="C160" s="37" t="s">
        <v>1277</v>
      </c>
      <c r="D160" s="36" t="s">
        <v>118</v>
      </c>
      <c r="E160" s="38" t="s">
        <v>1278</v>
      </c>
      <c r="F160" s="39" t="s">
        <v>187</v>
      </c>
      <c r="G160" s="40">
        <v>5.0629999999999997</v>
      </c>
      <c r="H160" s="41">
        <v>27301.549999999999</v>
      </c>
      <c r="I160" s="42">
        <f>ROUND(G160*H160,P4)</f>
        <v>0</v>
      </c>
      <c r="J160" s="39" t="s">
        <v>121</v>
      </c>
      <c r="O160" s="43">
        <f>I160*0.21</f>
        <v>0</v>
      </c>
      <c r="P160">
        <v>3</v>
      </c>
    </row>
    <row r="161" ht="28.8">
      <c r="A161" s="36" t="s">
        <v>122</v>
      </c>
      <c r="B161" s="44"/>
      <c r="C161" s="45"/>
      <c r="D161" s="45"/>
      <c r="E161" s="38" t="s">
        <v>1655</v>
      </c>
      <c r="F161" s="45"/>
      <c r="G161" s="45"/>
      <c r="H161" s="45"/>
      <c r="I161" s="45"/>
      <c r="J161" s="47"/>
    </row>
    <row r="162" ht="43.2">
      <c r="A162" s="36" t="s">
        <v>123</v>
      </c>
      <c r="B162" s="44"/>
      <c r="C162" s="45"/>
      <c r="D162" s="45"/>
      <c r="E162" s="48" t="s">
        <v>1656</v>
      </c>
      <c r="F162" s="45"/>
      <c r="G162" s="45"/>
      <c r="H162" s="45"/>
      <c r="I162" s="45"/>
      <c r="J162" s="47"/>
    </row>
    <row r="163" ht="273.6">
      <c r="A163" s="36" t="s">
        <v>125</v>
      </c>
      <c r="B163" s="44"/>
      <c r="C163" s="45"/>
      <c r="D163" s="45"/>
      <c r="E163" s="38" t="s">
        <v>451</v>
      </c>
      <c r="F163" s="45"/>
      <c r="G163" s="45"/>
      <c r="H163" s="45"/>
      <c r="I163" s="45"/>
      <c r="J163" s="47"/>
    </row>
    <row r="164">
      <c r="A164" s="36" t="s">
        <v>116</v>
      </c>
      <c r="B164" s="36">
        <v>38</v>
      </c>
      <c r="C164" s="37" t="s">
        <v>304</v>
      </c>
      <c r="D164" s="36" t="s">
        <v>118</v>
      </c>
      <c r="E164" s="38" t="s">
        <v>305</v>
      </c>
      <c r="F164" s="39" t="s">
        <v>187</v>
      </c>
      <c r="G164" s="40">
        <v>8.2200000000000006</v>
      </c>
      <c r="H164" s="41">
        <v>4217.5200000000004</v>
      </c>
      <c r="I164" s="42">
        <f>ROUND(G164*H164,P4)</f>
        <v>0</v>
      </c>
      <c r="J164" s="39" t="s">
        <v>121</v>
      </c>
      <c r="O164" s="43">
        <f>I164*0.21</f>
        <v>0</v>
      </c>
      <c r="P164">
        <v>3</v>
      </c>
    </row>
    <row r="165">
      <c r="A165" s="36" t="s">
        <v>122</v>
      </c>
      <c r="B165" s="44"/>
      <c r="C165" s="45"/>
      <c r="D165" s="45"/>
      <c r="E165" s="38" t="s">
        <v>1657</v>
      </c>
      <c r="F165" s="45"/>
      <c r="G165" s="45"/>
      <c r="H165" s="45"/>
      <c r="I165" s="45"/>
      <c r="J165" s="47"/>
    </row>
    <row r="166" ht="57.6">
      <c r="A166" s="36" t="s">
        <v>123</v>
      </c>
      <c r="B166" s="44"/>
      <c r="C166" s="45"/>
      <c r="D166" s="45"/>
      <c r="E166" s="48" t="s">
        <v>1658</v>
      </c>
      <c r="F166" s="45"/>
      <c r="G166" s="45"/>
      <c r="H166" s="45"/>
      <c r="I166" s="45"/>
      <c r="J166" s="47"/>
    </row>
    <row r="167" ht="409.5">
      <c r="A167" s="36" t="s">
        <v>125</v>
      </c>
      <c r="B167" s="44"/>
      <c r="C167" s="45"/>
      <c r="D167" s="45"/>
      <c r="E167" s="38" t="s">
        <v>311</v>
      </c>
      <c r="F167" s="45"/>
      <c r="G167" s="45"/>
      <c r="H167" s="45"/>
      <c r="I167" s="45"/>
      <c r="J167" s="47"/>
    </row>
    <row r="168">
      <c r="A168" s="36" t="s">
        <v>116</v>
      </c>
      <c r="B168" s="36">
        <v>39</v>
      </c>
      <c r="C168" s="37" t="s">
        <v>1513</v>
      </c>
      <c r="D168" s="36" t="s">
        <v>118</v>
      </c>
      <c r="E168" s="38" t="s">
        <v>1514</v>
      </c>
      <c r="F168" s="39" t="s">
        <v>187</v>
      </c>
      <c r="G168" s="40">
        <v>25.486000000000001</v>
      </c>
      <c r="H168" s="41">
        <v>4459.0200000000004</v>
      </c>
      <c r="I168" s="42">
        <f>ROUND(G168*H168,P4)</f>
        <v>0</v>
      </c>
      <c r="J168" s="39" t="s">
        <v>121</v>
      </c>
      <c r="O168" s="43">
        <f>I168*0.21</f>
        <v>0</v>
      </c>
      <c r="P168">
        <v>3</v>
      </c>
    </row>
    <row r="169">
      <c r="A169" s="36" t="s">
        <v>122</v>
      </c>
      <c r="B169" s="44"/>
      <c r="C169" s="45"/>
      <c r="D169" s="45"/>
      <c r="E169" s="38" t="s">
        <v>1515</v>
      </c>
      <c r="F169" s="45"/>
      <c r="G169" s="45"/>
      <c r="H169" s="45"/>
      <c r="I169" s="45"/>
      <c r="J169" s="47"/>
    </row>
    <row r="170" ht="86.4">
      <c r="A170" s="36" t="s">
        <v>123</v>
      </c>
      <c r="B170" s="44"/>
      <c r="C170" s="45"/>
      <c r="D170" s="45"/>
      <c r="E170" s="48" t="s">
        <v>1659</v>
      </c>
      <c r="F170" s="45"/>
      <c r="G170" s="45"/>
      <c r="H170" s="45"/>
      <c r="I170" s="45"/>
      <c r="J170" s="47"/>
    </row>
    <row r="171" ht="409.5">
      <c r="A171" s="36" t="s">
        <v>125</v>
      </c>
      <c r="B171" s="44"/>
      <c r="C171" s="45"/>
      <c r="D171" s="45"/>
      <c r="E171" s="38" t="s">
        <v>311</v>
      </c>
      <c r="F171" s="45"/>
      <c r="G171" s="45"/>
      <c r="H171" s="45"/>
      <c r="I171" s="45"/>
      <c r="J171" s="47"/>
    </row>
    <row r="172">
      <c r="A172" s="36" t="s">
        <v>116</v>
      </c>
      <c r="B172" s="36">
        <v>40</v>
      </c>
      <c r="C172" s="37" t="s">
        <v>312</v>
      </c>
      <c r="D172" s="36" t="s">
        <v>118</v>
      </c>
      <c r="E172" s="38" t="s">
        <v>313</v>
      </c>
      <c r="F172" s="39" t="s">
        <v>187</v>
      </c>
      <c r="G172" s="40">
        <v>2.1659999999999999</v>
      </c>
      <c r="H172" s="41">
        <v>4613.8500000000004</v>
      </c>
      <c r="I172" s="42">
        <f>ROUND(G172*H172,P4)</f>
        <v>0</v>
      </c>
      <c r="J172" s="39" t="s">
        <v>121</v>
      </c>
      <c r="O172" s="43">
        <f>I172*0.21</f>
        <v>0</v>
      </c>
      <c r="P172">
        <v>3</v>
      </c>
    </row>
    <row r="173">
      <c r="A173" s="36" t="s">
        <v>122</v>
      </c>
      <c r="B173" s="44"/>
      <c r="C173" s="45"/>
      <c r="D173" s="45"/>
      <c r="E173" s="38" t="s">
        <v>1660</v>
      </c>
      <c r="F173" s="45"/>
      <c r="G173" s="45"/>
      <c r="H173" s="45"/>
      <c r="I173" s="45"/>
      <c r="J173" s="47"/>
    </row>
    <row r="174">
      <c r="A174" s="36" t="s">
        <v>123</v>
      </c>
      <c r="B174" s="44"/>
      <c r="C174" s="45"/>
      <c r="D174" s="45"/>
      <c r="E174" s="48" t="s">
        <v>1661</v>
      </c>
      <c r="F174" s="45"/>
      <c r="G174" s="45"/>
      <c r="H174" s="45"/>
      <c r="I174" s="45"/>
      <c r="J174" s="47"/>
    </row>
    <row r="175" ht="409.5">
      <c r="A175" s="36" t="s">
        <v>125</v>
      </c>
      <c r="B175" s="44"/>
      <c r="C175" s="45"/>
      <c r="D175" s="45"/>
      <c r="E175" s="38" t="s">
        <v>311</v>
      </c>
      <c r="F175" s="45"/>
      <c r="G175" s="45"/>
      <c r="H175" s="45"/>
      <c r="I175" s="45"/>
      <c r="J175" s="47"/>
    </row>
    <row r="176">
      <c r="A176" s="36" t="s">
        <v>116</v>
      </c>
      <c r="B176" s="36">
        <v>41</v>
      </c>
      <c r="C176" s="37" t="s">
        <v>319</v>
      </c>
      <c r="D176" s="36" t="s">
        <v>118</v>
      </c>
      <c r="E176" s="38" t="s">
        <v>320</v>
      </c>
      <c r="F176" s="39" t="s">
        <v>187</v>
      </c>
      <c r="G176" s="40">
        <v>35.030999999999999</v>
      </c>
      <c r="H176" s="41">
        <v>1036.6700000000001</v>
      </c>
      <c r="I176" s="42">
        <f>ROUND(G176*H176,P4)</f>
        <v>0</v>
      </c>
      <c r="J176" s="39" t="s">
        <v>121</v>
      </c>
      <c r="O176" s="43">
        <f>I176*0.21</f>
        <v>0</v>
      </c>
      <c r="P176">
        <v>3</v>
      </c>
    </row>
    <row r="177">
      <c r="A177" s="36" t="s">
        <v>122</v>
      </c>
      <c r="B177" s="44"/>
      <c r="C177" s="45"/>
      <c r="D177" s="45"/>
      <c r="E177" s="38" t="s">
        <v>1521</v>
      </c>
      <c r="F177" s="45"/>
      <c r="G177" s="45"/>
      <c r="H177" s="45"/>
      <c r="I177" s="45"/>
      <c r="J177" s="47"/>
    </row>
    <row r="178" ht="86.4">
      <c r="A178" s="36" t="s">
        <v>123</v>
      </c>
      <c r="B178" s="44"/>
      <c r="C178" s="45"/>
      <c r="D178" s="45"/>
      <c r="E178" s="48" t="s">
        <v>1662</v>
      </c>
      <c r="F178" s="45"/>
      <c r="G178" s="45"/>
      <c r="H178" s="45"/>
      <c r="I178" s="45"/>
      <c r="J178" s="47"/>
    </row>
    <row r="179" ht="57.6">
      <c r="A179" s="36" t="s">
        <v>125</v>
      </c>
      <c r="B179" s="44"/>
      <c r="C179" s="45"/>
      <c r="D179" s="45"/>
      <c r="E179" s="38" t="s">
        <v>318</v>
      </c>
      <c r="F179" s="45"/>
      <c r="G179" s="45"/>
      <c r="H179" s="45"/>
      <c r="I179" s="45"/>
      <c r="J179" s="47"/>
    </row>
    <row r="180">
      <c r="A180" s="36" t="s">
        <v>116</v>
      </c>
      <c r="B180" s="36">
        <v>42</v>
      </c>
      <c r="C180" s="37" t="s">
        <v>322</v>
      </c>
      <c r="D180" s="36" t="s">
        <v>118</v>
      </c>
      <c r="E180" s="38" t="s">
        <v>323</v>
      </c>
      <c r="F180" s="39" t="s">
        <v>187</v>
      </c>
      <c r="G180" s="40">
        <v>4.3310000000000004</v>
      </c>
      <c r="H180" s="41">
        <v>7016.9899999999998</v>
      </c>
      <c r="I180" s="42">
        <f>ROUND(G180*H180,P4)</f>
        <v>0</v>
      </c>
      <c r="J180" s="39" t="s">
        <v>121</v>
      </c>
      <c r="O180" s="43">
        <f>I180*0.21</f>
        <v>0</v>
      </c>
      <c r="P180">
        <v>3</v>
      </c>
    </row>
    <row r="181" ht="28.8">
      <c r="A181" s="36" t="s">
        <v>122</v>
      </c>
      <c r="B181" s="44"/>
      <c r="C181" s="45"/>
      <c r="D181" s="45"/>
      <c r="E181" s="38" t="s">
        <v>1663</v>
      </c>
      <c r="F181" s="45"/>
      <c r="G181" s="45"/>
      <c r="H181" s="45"/>
      <c r="I181" s="45"/>
      <c r="J181" s="47"/>
    </row>
    <row r="182" ht="129.6">
      <c r="A182" s="36" t="s">
        <v>123</v>
      </c>
      <c r="B182" s="44"/>
      <c r="C182" s="45"/>
      <c r="D182" s="45"/>
      <c r="E182" s="48" t="s">
        <v>1664</v>
      </c>
      <c r="F182" s="45"/>
      <c r="G182" s="45"/>
      <c r="H182" s="45"/>
      <c r="I182" s="45"/>
      <c r="J182" s="47"/>
    </row>
    <row r="183" ht="129.6">
      <c r="A183" s="36" t="s">
        <v>125</v>
      </c>
      <c r="B183" s="44"/>
      <c r="C183" s="45"/>
      <c r="D183" s="45"/>
      <c r="E183" s="38" t="s">
        <v>325</v>
      </c>
      <c r="F183" s="45"/>
      <c r="G183" s="45"/>
      <c r="H183" s="45"/>
      <c r="I183" s="45"/>
      <c r="J183" s="47"/>
    </row>
    <row r="184">
      <c r="A184" s="30" t="s">
        <v>113</v>
      </c>
      <c r="B184" s="31"/>
      <c r="C184" s="32" t="s">
        <v>326</v>
      </c>
      <c r="D184" s="33"/>
      <c r="E184" s="30" t="s">
        <v>327</v>
      </c>
      <c r="F184" s="33"/>
      <c r="G184" s="33"/>
      <c r="H184" s="33"/>
      <c r="I184" s="34">
        <f>SUMIFS(I185:I216,A185:A216,"P")</f>
        <v>0</v>
      </c>
      <c r="J184" s="35"/>
    </row>
    <row r="185">
      <c r="A185" s="36" t="s">
        <v>116</v>
      </c>
      <c r="B185" s="36">
        <v>43</v>
      </c>
      <c r="C185" s="37" t="s">
        <v>343</v>
      </c>
      <c r="D185" s="36" t="s">
        <v>118</v>
      </c>
      <c r="E185" s="38" t="s">
        <v>344</v>
      </c>
      <c r="F185" s="39" t="s">
        <v>263</v>
      </c>
      <c r="G185" s="40">
        <v>650.81200000000001</v>
      </c>
      <c r="H185" s="41">
        <v>21.879999999999999</v>
      </c>
      <c r="I185" s="42">
        <f>ROUND(G185*H185,P4)</f>
        <v>0</v>
      </c>
      <c r="J185" s="39" t="s">
        <v>121</v>
      </c>
      <c r="O185" s="43">
        <f>I185*0.21</f>
        <v>0</v>
      </c>
      <c r="P185">
        <v>3</v>
      </c>
    </row>
    <row r="186">
      <c r="A186" s="36" t="s">
        <v>122</v>
      </c>
      <c r="B186" s="44"/>
      <c r="C186" s="45"/>
      <c r="D186" s="45"/>
      <c r="E186" s="38" t="s">
        <v>1305</v>
      </c>
      <c r="F186" s="45"/>
      <c r="G186" s="45"/>
      <c r="H186" s="45"/>
      <c r="I186" s="45"/>
      <c r="J186" s="47"/>
    </row>
    <row r="187">
      <c r="A187" s="36" t="s">
        <v>123</v>
      </c>
      <c r="B187" s="44"/>
      <c r="C187" s="45"/>
      <c r="D187" s="45"/>
      <c r="E187" s="48" t="s">
        <v>1665</v>
      </c>
      <c r="F187" s="45"/>
      <c r="G187" s="45"/>
      <c r="H187" s="45"/>
      <c r="I187" s="45"/>
      <c r="J187" s="47"/>
    </row>
    <row r="188" ht="72">
      <c r="A188" s="36" t="s">
        <v>125</v>
      </c>
      <c r="B188" s="44"/>
      <c r="C188" s="45"/>
      <c r="D188" s="45"/>
      <c r="E188" s="38" t="s">
        <v>342</v>
      </c>
      <c r="F188" s="45"/>
      <c r="G188" s="45"/>
      <c r="H188" s="45"/>
      <c r="I188" s="45"/>
      <c r="J188" s="47"/>
    </row>
    <row r="189">
      <c r="A189" s="36" t="s">
        <v>116</v>
      </c>
      <c r="B189" s="36">
        <v>44</v>
      </c>
      <c r="C189" s="37" t="s">
        <v>1307</v>
      </c>
      <c r="D189" s="36" t="s">
        <v>118</v>
      </c>
      <c r="E189" s="38" t="s">
        <v>1308</v>
      </c>
      <c r="F189" s="39" t="s">
        <v>263</v>
      </c>
      <c r="G189" s="40">
        <v>325.40600000000001</v>
      </c>
      <c r="H189" s="41">
        <v>332.31</v>
      </c>
      <c r="I189" s="42">
        <f>ROUND(G189*H189,P4)</f>
        <v>0</v>
      </c>
      <c r="J189" s="39" t="s">
        <v>121</v>
      </c>
      <c r="O189" s="43">
        <f>I189*0.21</f>
        <v>0</v>
      </c>
      <c r="P189">
        <v>3</v>
      </c>
    </row>
    <row r="190">
      <c r="A190" s="36" t="s">
        <v>122</v>
      </c>
      <c r="B190" s="44"/>
      <c r="C190" s="45"/>
      <c r="D190" s="45"/>
      <c r="E190" s="38" t="s">
        <v>1309</v>
      </c>
      <c r="F190" s="45"/>
      <c r="G190" s="45"/>
      <c r="H190" s="45"/>
      <c r="I190" s="45"/>
      <c r="J190" s="47"/>
    </row>
    <row r="191">
      <c r="A191" s="36" t="s">
        <v>123</v>
      </c>
      <c r="B191" s="44"/>
      <c r="C191" s="45"/>
      <c r="D191" s="45"/>
      <c r="E191" s="48" t="s">
        <v>1666</v>
      </c>
      <c r="F191" s="45"/>
      <c r="G191" s="45"/>
      <c r="H191" s="45"/>
      <c r="I191" s="45"/>
      <c r="J191" s="47"/>
    </row>
    <row r="192" ht="158.4">
      <c r="A192" s="36" t="s">
        <v>125</v>
      </c>
      <c r="B192" s="44"/>
      <c r="C192" s="45"/>
      <c r="D192" s="45"/>
      <c r="E192" s="38" t="s">
        <v>349</v>
      </c>
      <c r="F192" s="45"/>
      <c r="G192" s="45"/>
      <c r="H192" s="45"/>
      <c r="I192" s="45"/>
      <c r="J192" s="47"/>
    </row>
    <row r="193">
      <c r="A193" s="36" t="s">
        <v>116</v>
      </c>
      <c r="B193" s="36">
        <v>45</v>
      </c>
      <c r="C193" s="37" t="s">
        <v>353</v>
      </c>
      <c r="D193" s="36" t="s">
        <v>118</v>
      </c>
      <c r="E193" s="38" t="s">
        <v>354</v>
      </c>
      <c r="F193" s="39" t="s">
        <v>263</v>
      </c>
      <c r="G193" s="40">
        <v>314.30000000000001</v>
      </c>
      <c r="H193" s="41">
        <v>403.95999999999998</v>
      </c>
      <c r="I193" s="42">
        <f>ROUND(G193*H193,P4)</f>
        <v>0</v>
      </c>
      <c r="J193" s="39" t="s">
        <v>121</v>
      </c>
      <c r="O193" s="43">
        <f>I193*0.21</f>
        <v>0</v>
      </c>
      <c r="P193">
        <v>3</v>
      </c>
    </row>
    <row r="194">
      <c r="A194" s="36" t="s">
        <v>122</v>
      </c>
      <c r="B194" s="44"/>
      <c r="C194" s="45"/>
      <c r="D194" s="45"/>
      <c r="E194" s="38" t="s">
        <v>1311</v>
      </c>
      <c r="F194" s="45"/>
      <c r="G194" s="45"/>
      <c r="H194" s="45"/>
      <c r="I194" s="45"/>
      <c r="J194" s="47"/>
    </row>
    <row r="195" ht="28.8">
      <c r="A195" s="36" t="s">
        <v>123</v>
      </c>
      <c r="B195" s="44"/>
      <c r="C195" s="45"/>
      <c r="D195" s="45"/>
      <c r="E195" s="48" t="s">
        <v>1667</v>
      </c>
      <c r="F195" s="45"/>
      <c r="G195" s="45"/>
      <c r="H195" s="45"/>
      <c r="I195" s="45"/>
      <c r="J195" s="47"/>
    </row>
    <row r="196" ht="158.4">
      <c r="A196" s="36" t="s">
        <v>125</v>
      </c>
      <c r="B196" s="44"/>
      <c r="C196" s="45"/>
      <c r="D196" s="45"/>
      <c r="E196" s="38" t="s">
        <v>349</v>
      </c>
      <c r="F196" s="45"/>
      <c r="G196" s="45"/>
      <c r="H196" s="45"/>
      <c r="I196" s="45"/>
      <c r="J196" s="47"/>
    </row>
    <row r="197">
      <c r="A197" s="36" t="s">
        <v>116</v>
      </c>
      <c r="B197" s="36">
        <v>46</v>
      </c>
      <c r="C197" s="37" t="s">
        <v>1668</v>
      </c>
      <c r="D197" s="36" t="s">
        <v>118</v>
      </c>
      <c r="E197" s="38" t="s">
        <v>1669</v>
      </c>
      <c r="F197" s="39" t="s">
        <v>187</v>
      </c>
      <c r="G197" s="40">
        <v>0.52500000000000002</v>
      </c>
      <c r="H197" s="41">
        <v>18226.950000000001</v>
      </c>
      <c r="I197" s="42">
        <f>ROUND(G197*H197,P4)</f>
        <v>0</v>
      </c>
      <c r="J197" s="39" t="s">
        <v>121</v>
      </c>
      <c r="O197" s="43">
        <f>I197*0.21</f>
        <v>0</v>
      </c>
      <c r="P197">
        <v>3</v>
      </c>
    </row>
    <row r="198">
      <c r="A198" s="36" t="s">
        <v>122</v>
      </c>
      <c r="B198" s="44"/>
      <c r="C198" s="45"/>
      <c r="D198" s="45"/>
      <c r="E198" s="38" t="s">
        <v>1670</v>
      </c>
      <c r="F198" s="45"/>
      <c r="G198" s="45"/>
      <c r="H198" s="45"/>
      <c r="I198" s="45"/>
      <c r="J198" s="47"/>
    </row>
    <row r="199">
      <c r="A199" s="36" t="s">
        <v>123</v>
      </c>
      <c r="B199" s="44"/>
      <c r="C199" s="45"/>
      <c r="D199" s="45"/>
      <c r="E199" s="48" t="s">
        <v>1671</v>
      </c>
      <c r="F199" s="45"/>
      <c r="G199" s="45"/>
      <c r="H199" s="45"/>
      <c r="I199" s="45"/>
      <c r="J199" s="47"/>
    </row>
    <row r="200" ht="158.4">
      <c r="A200" s="36" t="s">
        <v>125</v>
      </c>
      <c r="B200" s="44"/>
      <c r="C200" s="45"/>
      <c r="D200" s="45"/>
      <c r="E200" s="38" t="s">
        <v>349</v>
      </c>
      <c r="F200" s="45"/>
      <c r="G200" s="45"/>
      <c r="H200" s="45"/>
      <c r="I200" s="45"/>
      <c r="J200" s="47"/>
    </row>
    <row r="201">
      <c r="A201" s="36" t="s">
        <v>116</v>
      </c>
      <c r="B201" s="36">
        <v>47</v>
      </c>
      <c r="C201" s="37" t="s">
        <v>1672</v>
      </c>
      <c r="D201" s="36" t="s">
        <v>118</v>
      </c>
      <c r="E201" s="38" t="s">
        <v>1673</v>
      </c>
      <c r="F201" s="39" t="s">
        <v>263</v>
      </c>
      <c r="G201" s="40">
        <v>368.47399999999999</v>
      </c>
      <c r="H201" s="41">
        <v>653.04999999999995</v>
      </c>
      <c r="I201" s="42">
        <f>ROUND(G201*H201,P4)</f>
        <v>0</v>
      </c>
      <c r="J201" s="39" t="s">
        <v>121</v>
      </c>
      <c r="O201" s="43">
        <f>I201*0.21</f>
        <v>0</v>
      </c>
      <c r="P201">
        <v>3</v>
      </c>
    </row>
    <row r="202">
      <c r="A202" s="36" t="s">
        <v>122</v>
      </c>
      <c r="B202" s="44"/>
      <c r="C202" s="45"/>
      <c r="D202" s="45"/>
      <c r="E202" s="38" t="s">
        <v>1674</v>
      </c>
      <c r="F202" s="45"/>
      <c r="G202" s="45"/>
      <c r="H202" s="45"/>
      <c r="I202" s="45"/>
      <c r="J202" s="47"/>
    </row>
    <row r="203" ht="72">
      <c r="A203" s="36" t="s">
        <v>123</v>
      </c>
      <c r="B203" s="44"/>
      <c r="C203" s="45"/>
      <c r="D203" s="45"/>
      <c r="E203" s="48" t="s">
        <v>1675</v>
      </c>
      <c r="F203" s="45"/>
      <c r="G203" s="45"/>
      <c r="H203" s="45"/>
      <c r="I203" s="45"/>
      <c r="J203" s="47"/>
    </row>
    <row r="204" ht="158.4">
      <c r="A204" s="36" t="s">
        <v>125</v>
      </c>
      <c r="B204" s="44"/>
      <c r="C204" s="45"/>
      <c r="D204" s="45"/>
      <c r="E204" s="38" t="s">
        <v>349</v>
      </c>
      <c r="F204" s="45"/>
      <c r="G204" s="45"/>
      <c r="H204" s="45"/>
      <c r="I204" s="45"/>
      <c r="J204" s="47"/>
    </row>
    <row r="205">
      <c r="A205" s="36" t="s">
        <v>116</v>
      </c>
      <c r="B205" s="36">
        <v>48</v>
      </c>
      <c r="C205" s="37" t="s">
        <v>360</v>
      </c>
      <c r="D205" s="36" t="s">
        <v>118</v>
      </c>
      <c r="E205" s="38" t="s">
        <v>361</v>
      </c>
      <c r="F205" s="39" t="s">
        <v>263</v>
      </c>
      <c r="G205" s="40">
        <v>314.30000000000001</v>
      </c>
      <c r="H205" s="41">
        <v>12.07</v>
      </c>
      <c r="I205" s="42">
        <f>ROUND(G205*H205,P4)</f>
        <v>0</v>
      </c>
      <c r="J205" s="39" t="s">
        <v>121</v>
      </c>
      <c r="O205" s="43">
        <f>I205*0.21</f>
        <v>0</v>
      </c>
      <c r="P205">
        <v>3</v>
      </c>
    </row>
    <row r="206">
      <c r="A206" s="36" t="s">
        <v>122</v>
      </c>
      <c r="B206" s="44"/>
      <c r="C206" s="45"/>
      <c r="D206" s="45"/>
      <c r="E206" s="38" t="s">
        <v>1676</v>
      </c>
      <c r="F206" s="45"/>
      <c r="G206" s="45"/>
      <c r="H206" s="45"/>
      <c r="I206" s="45"/>
      <c r="J206" s="47"/>
    </row>
    <row r="207">
      <c r="A207" s="36" t="s">
        <v>123</v>
      </c>
      <c r="B207" s="44"/>
      <c r="C207" s="45"/>
      <c r="D207" s="45"/>
      <c r="E207" s="48" t="s">
        <v>1677</v>
      </c>
      <c r="F207" s="45"/>
      <c r="G207" s="45"/>
      <c r="H207" s="45"/>
      <c r="I207" s="45"/>
      <c r="J207" s="47"/>
    </row>
    <row r="208" ht="28.8">
      <c r="A208" s="36" t="s">
        <v>125</v>
      </c>
      <c r="B208" s="44"/>
      <c r="C208" s="45"/>
      <c r="D208" s="45"/>
      <c r="E208" s="38" t="s">
        <v>363</v>
      </c>
      <c r="F208" s="45"/>
      <c r="G208" s="45"/>
      <c r="H208" s="45"/>
      <c r="I208" s="45"/>
      <c r="J208" s="47"/>
    </row>
    <row r="209">
      <c r="A209" s="36" t="s">
        <v>116</v>
      </c>
      <c r="B209" s="36">
        <v>49</v>
      </c>
      <c r="C209" s="37" t="s">
        <v>1678</v>
      </c>
      <c r="D209" s="36" t="s">
        <v>118</v>
      </c>
      <c r="E209" s="38" t="s">
        <v>1679</v>
      </c>
      <c r="F209" s="39" t="s">
        <v>263</v>
      </c>
      <c r="G209" s="40">
        <v>325.40600000000001</v>
      </c>
      <c r="H209" s="41">
        <v>13.390000000000001</v>
      </c>
      <c r="I209" s="42">
        <f>ROUND(G209*H209,P4)</f>
        <v>0</v>
      </c>
      <c r="J209" s="39" t="s">
        <v>121</v>
      </c>
      <c r="O209" s="43">
        <f>I209*0.21</f>
        <v>0</v>
      </c>
      <c r="P209">
        <v>3</v>
      </c>
    </row>
    <row r="210">
      <c r="A210" s="36" t="s">
        <v>122</v>
      </c>
      <c r="B210" s="44"/>
      <c r="C210" s="45"/>
      <c r="D210" s="45"/>
      <c r="E210" s="38" t="s">
        <v>1680</v>
      </c>
      <c r="F210" s="45"/>
      <c r="G210" s="45"/>
      <c r="H210" s="45"/>
      <c r="I210" s="45"/>
      <c r="J210" s="47"/>
    </row>
    <row r="211">
      <c r="A211" s="36" t="s">
        <v>123</v>
      </c>
      <c r="B211" s="44"/>
      <c r="C211" s="45"/>
      <c r="D211" s="45"/>
      <c r="E211" s="48" t="s">
        <v>1681</v>
      </c>
      <c r="F211" s="45"/>
      <c r="G211" s="45"/>
      <c r="H211" s="45"/>
      <c r="I211" s="45"/>
      <c r="J211" s="47"/>
    </row>
    <row r="212" ht="28.8">
      <c r="A212" s="36" t="s">
        <v>125</v>
      </c>
      <c r="B212" s="44"/>
      <c r="C212" s="45"/>
      <c r="D212" s="45"/>
      <c r="E212" s="38" t="s">
        <v>363</v>
      </c>
      <c r="F212" s="45"/>
      <c r="G212" s="45"/>
      <c r="H212" s="45"/>
      <c r="I212" s="45"/>
      <c r="J212" s="47"/>
    </row>
    <row r="213">
      <c r="A213" s="36" t="s">
        <v>116</v>
      </c>
      <c r="B213" s="36">
        <v>50</v>
      </c>
      <c r="C213" s="37" t="s">
        <v>1682</v>
      </c>
      <c r="D213" s="36" t="s">
        <v>118</v>
      </c>
      <c r="E213" s="38" t="s">
        <v>1683</v>
      </c>
      <c r="F213" s="39" t="s">
        <v>263</v>
      </c>
      <c r="G213" s="40">
        <v>1.95</v>
      </c>
      <c r="H213" s="41">
        <v>2330.0999999999999</v>
      </c>
      <c r="I213" s="42">
        <f>ROUND(G213*H213,P4)</f>
        <v>0</v>
      </c>
      <c r="J213" s="39" t="s">
        <v>121</v>
      </c>
      <c r="O213" s="43">
        <f>I213*0.21</f>
        <v>0</v>
      </c>
      <c r="P213">
        <v>3</v>
      </c>
    </row>
    <row r="214" ht="43.2">
      <c r="A214" s="36" t="s">
        <v>122</v>
      </c>
      <c r="B214" s="44"/>
      <c r="C214" s="45"/>
      <c r="D214" s="45"/>
      <c r="E214" s="38" t="s">
        <v>1684</v>
      </c>
      <c r="F214" s="45"/>
      <c r="G214" s="45"/>
      <c r="H214" s="45"/>
      <c r="I214" s="45"/>
      <c r="J214" s="47"/>
    </row>
    <row r="215">
      <c r="A215" s="36" t="s">
        <v>123</v>
      </c>
      <c r="B215" s="44"/>
      <c r="C215" s="45"/>
      <c r="D215" s="45"/>
      <c r="E215" s="48" t="s">
        <v>1685</v>
      </c>
      <c r="F215" s="45"/>
      <c r="G215" s="45"/>
      <c r="H215" s="45"/>
      <c r="I215" s="45"/>
      <c r="J215" s="47"/>
    </row>
    <row r="216" ht="187.2">
      <c r="A216" s="36" t="s">
        <v>125</v>
      </c>
      <c r="B216" s="44"/>
      <c r="C216" s="45"/>
      <c r="D216" s="45"/>
      <c r="E216" s="38" t="s">
        <v>1686</v>
      </c>
      <c r="F216" s="45"/>
      <c r="G216" s="45"/>
      <c r="H216" s="45"/>
      <c r="I216" s="45"/>
      <c r="J216" s="47"/>
    </row>
    <row r="217">
      <c r="A217" s="30" t="s">
        <v>113</v>
      </c>
      <c r="B217" s="31"/>
      <c r="C217" s="32" t="s">
        <v>492</v>
      </c>
      <c r="D217" s="33"/>
      <c r="E217" s="30" t="s">
        <v>493</v>
      </c>
      <c r="F217" s="33"/>
      <c r="G217" s="33"/>
      <c r="H217" s="33"/>
      <c r="I217" s="34">
        <f>SUMIFS(I218:I253,A218:A253,"P")</f>
        <v>0</v>
      </c>
      <c r="J217" s="35"/>
    </row>
    <row r="218">
      <c r="A218" s="36" t="s">
        <v>116</v>
      </c>
      <c r="B218" s="36">
        <v>51</v>
      </c>
      <c r="C218" s="37" t="s">
        <v>1687</v>
      </c>
      <c r="D218" s="36" t="s">
        <v>118</v>
      </c>
      <c r="E218" s="38" t="s">
        <v>1688</v>
      </c>
      <c r="F218" s="39" t="s">
        <v>198</v>
      </c>
      <c r="G218" s="40">
        <v>22</v>
      </c>
      <c r="H218" s="41">
        <v>14.699999999999999</v>
      </c>
      <c r="I218" s="42">
        <f>ROUND(G218*H218,P4)</f>
        <v>0</v>
      </c>
      <c r="J218" s="39" t="s">
        <v>121</v>
      </c>
      <c r="O218" s="43">
        <f>I218*0.21</f>
        <v>0</v>
      </c>
      <c r="P218">
        <v>3</v>
      </c>
    </row>
    <row r="219" ht="28.8">
      <c r="A219" s="36" t="s">
        <v>122</v>
      </c>
      <c r="B219" s="44"/>
      <c r="C219" s="45"/>
      <c r="D219" s="45"/>
      <c r="E219" s="38" t="s">
        <v>1689</v>
      </c>
      <c r="F219" s="45"/>
      <c r="G219" s="45"/>
      <c r="H219" s="45"/>
      <c r="I219" s="45"/>
      <c r="J219" s="47"/>
    </row>
    <row r="220">
      <c r="A220" s="36" t="s">
        <v>123</v>
      </c>
      <c r="B220" s="44"/>
      <c r="C220" s="45"/>
      <c r="D220" s="45"/>
      <c r="E220" s="48" t="s">
        <v>1690</v>
      </c>
      <c r="F220" s="45"/>
      <c r="G220" s="45"/>
      <c r="H220" s="45"/>
      <c r="I220" s="45"/>
      <c r="J220" s="47"/>
    </row>
    <row r="221" ht="158.4">
      <c r="A221" s="36" t="s">
        <v>125</v>
      </c>
      <c r="B221" s="44"/>
      <c r="C221" s="45"/>
      <c r="D221" s="45"/>
      <c r="E221" s="38" t="s">
        <v>1691</v>
      </c>
      <c r="F221" s="45"/>
      <c r="G221" s="45"/>
      <c r="H221" s="45"/>
      <c r="I221" s="45"/>
      <c r="J221" s="47"/>
    </row>
    <row r="222">
      <c r="A222" s="36" t="s">
        <v>116</v>
      </c>
      <c r="B222" s="36">
        <v>52</v>
      </c>
      <c r="C222" s="37" t="s">
        <v>1692</v>
      </c>
      <c r="D222" s="36" t="s">
        <v>118</v>
      </c>
      <c r="E222" s="38" t="s">
        <v>1693</v>
      </c>
      <c r="F222" s="39" t="s">
        <v>198</v>
      </c>
      <c r="G222" s="40">
        <v>22</v>
      </c>
      <c r="H222" s="41">
        <v>55.57</v>
      </c>
      <c r="I222" s="42">
        <f>ROUND(G222*H222,P4)</f>
        <v>0</v>
      </c>
      <c r="J222" s="39" t="s">
        <v>121</v>
      </c>
      <c r="O222" s="43">
        <f>I222*0.21</f>
        <v>0</v>
      </c>
      <c r="P222">
        <v>3</v>
      </c>
    </row>
    <row r="223" ht="28.8">
      <c r="A223" s="36" t="s">
        <v>122</v>
      </c>
      <c r="B223" s="44"/>
      <c r="C223" s="45"/>
      <c r="D223" s="45"/>
      <c r="E223" s="38" t="s">
        <v>1694</v>
      </c>
      <c r="F223" s="45"/>
      <c r="G223" s="45"/>
      <c r="H223" s="45"/>
      <c r="I223" s="45"/>
      <c r="J223" s="47"/>
    </row>
    <row r="224">
      <c r="A224" s="36" t="s">
        <v>123</v>
      </c>
      <c r="B224" s="44"/>
      <c r="C224" s="45"/>
      <c r="D224" s="45"/>
      <c r="E224" s="48" t="s">
        <v>1690</v>
      </c>
      <c r="F224" s="45"/>
      <c r="G224" s="45"/>
      <c r="H224" s="45"/>
      <c r="I224" s="45"/>
      <c r="J224" s="47"/>
    </row>
    <row r="225" ht="158.4">
      <c r="A225" s="36" t="s">
        <v>125</v>
      </c>
      <c r="B225" s="44"/>
      <c r="C225" s="45"/>
      <c r="D225" s="45"/>
      <c r="E225" s="38" t="s">
        <v>1691</v>
      </c>
      <c r="F225" s="45"/>
      <c r="G225" s="45"/>
      <c r="H225" s="45"/>
      <c r="I225" s="45"/>
      <c r="J225" s="47"/>
    </row>
    <row r="226" ht="28.8">
      <c r="A226" s="36" t="s">
        <v>116</v>
      </c>
      <c r="B226" s="36">
        <v>53</v>
      </c>
      <c r="C226" s="37" t="s">
        <v>1331</v>
      </c>
      <c r="D226" s="36" t="s">
        <v>118</v>
      </c>
      <c r="E226" s="38" t="s">
        <v>1332</v>
      </c>
      <c r="F226" s="39" t="s">
        <v>263</v>
      </c>
      <c r="G226" s="40">
        <v>84.969999999999999</v>
      </c>
      <c r="H226" s="41">
        <v>475.12</v>
      </c>
      <c r="I226" s="42">
        <f>ROUND(G226*H226,P4)</f>
        <v>0</v>
      </c>
      <c r="J226" s="39" t="s">
        <v>121</v>
      </c>
      <c r="O226" s="43">
        <f>I226*0.21</f>
        <v>0</v>
      </c>
      <c r="P226">
        <v>3</v>
      </c>
    </row>
    <row r="227">
      <c r="A227" s="36" t="s">
        <v>122</v>
      </c>
      <c r="B227" s="44"/>
      <c r="C227" s="45"/>
      <c r="D227" s="45"/>
      <c r="E227" s="46" t="s">
        <v>118</v>
      </c>
      <c r="F227" s="45"/>
      <c r="G227" s="45"/>
      <c r="H227" s="45"/>
      <c r="I227" s="45"/>
      <c r="J227" s="47"/>
    </row>
    <row r="228" ht="28.8">
      <c r="A228" s="36" t="s">
        <v>123</v>
      </c>
      <c r="B228" s="44"/>
      <c r="C228" s="45"/>
      <c r="D228" s="45"/>
      <c r="E228" s="48" t="s">
        <v>1695</v>
      </c>
      <c r="F228" s="45"/>
      <c r="G228" s="45"/>
      <c r="H228" s="45"/>
      <c r="I228" s="45"/>
      <c r="J228" s="47"/>
    </row>
    <row r="229" ht="259.2">
      <c r="A229" s="36" t="s">
        <v>125</v>
      </c>
      <c r="B229" s="44"/>
      <c r="C229" s="45"/>
      <c r="D229" s="45"/>
      <c r="E229" s="38" t="s">
        <v>1335</v>
      </c>
      <c r="F229" s="45"/>
      <c r="G229" s="45"/>
      <c r="H229" s="45"/>
      <c r="I229" s="45"/>
      <c r="J229" s="47"/>
    </row>
    <row r="230">
      <c r="A230" s="36" t="s">
        <v>116</v>
      </c>
      <c r="B230" s="36">
        <v>54</v>
      </c>
      <c r="C230" s="37" t="s">
        <v>1535</v>
      </c>
      <c r="D230" s="36" t="s">
        <v>118</v>
      </c>
      <c r="E230" s="38" t="s">
        <v>1536</v>
      </c>
      <c r="F230" s="39" t="s">
        <v>263</v>
      </c>
      <c r="G230" s="40">
        <v>115.81</v>
      </c>
      <c r="H230" s="41">
        <v>274.74000000000001</v>
      </c>
      <c r="I230" s="42">
        <f>ROUND(G230*H230,P4)</f>
        <v>0</v>
      </c>
      <c r="J230" s="39" t="s">
        <v>121</v>
      </c>
      <c r="O230" s="43">
        <f>I230*0.21</f>
        <v>0</v>
      </c>
      <c r="P230">
        <v>3</v>
      </c>
    </row>
    <row r="231" ht="43.2">
      <c r="A231" s="36" t="s">
        <v>122</v>
      </c>
      <c r="B231" s="44"/>
      <c r="C231" s="45"/>
      <c r="D231" s="45"/>
      <c r="E231" s="38" t="s">
        <v>1537</v>
      </c>
      <c r="F231" s="45"/>
      <c r="G231" s="45"/>
      <c r="H231" s="45"/>
      <c r="I231" s="45"/>
      <c r="J231" s="47"/>
    </row>
    <row r="232">
      <c r="A232" s="36" t="s">
        <v>123</v>
      </c>
      <c r="B232" s="44"/>
      <c r="C232" s="45"/>
      <c r="D232" s="45"/>
      <c r="E232" s="48" t="s">
        <v>1696</v>
      </c>
      <c r="F232" s="45"/>
      <c r="G232" s="45"/>
      <c r="H232" s="45"/>
      <c r="I232" s="45"/>
      <c r="J232" s="47"/>
    </row>
    <row r="233" ht="259.2">
      <c r="A233" s="36" t="s">
        <v>125</v>
      </c>
      <c r="B233" s="44"/>
      <c r="C233" s="45"/>
      <c r="D233" s="45"/>
      <c r="E233" s="38" t="s">
        <v>1335</v>
      </c>
      <c r="F233" s="45"/>
      <c r="G233" s="45"/>
      <c r="H233" s="45"/>
      <c r="I233" s="45"/>
      <c r="J233" s="47"/>
    </row>
    <row r="234">
      <c r="A234" s="36" t="s">
        <v>116</v>
      </c>
      <c r="B234" s="36">
        <v>55</v>
      </c>
      <c r="C234" s="37" t="s">
        <v>1336</v>
      </c>
      <c r="D234" s="36" t="s">
        <v>118</v>
      </c>
      <c r="E234" s="38" t="s">
        <v>1337</v>
      </c>
      <c r="F234" s="39" t="s">
        <v>263</v>
      </c>
      <c r="G234" s="40">
        <v>428.41199999999998</v>
      </c>
      <c r="H234" s="41">
        <v>799.47000000000003</v>
      </c>
      <c r="I234" s="42">
        <f>ROUND(G234*H234,P4)</f>
        <v>0</v>
      </c>
      <c r="J234" s="39" t="s">
        <v>121</v>
      </c>
      <c r="O234" s="43">
        <f>I234*0.21</f>
        <v>0</v>
      </c>
      <c r="P234">
        <v>3</v>
      </c>
    </row>
    <row r="235" ht="28.8">
      <c r="A235" s="36" t="s">
        <v>122</v>
      </c>
      <c r="B235" s="44"/>
      <c r="C235" s="45"/>
      <c r="D235" s="45"/>
      <c r="E235" s="38" t="s">
        <v>1697</v>
      </c>
      <c r="F235" s="45"/>
      <c r="G235" s="45"/>
      <c r="H235" s="45"/>
      <c r="I235" s="45"/>
      <c r="J235" s="47"/>
    </row>
    <row r="236" ht="100.8">
      <c r="A236" s="36" t="s">
        <v>123</v>
      </c>
      <c r="B236" s="44"/>
      <c r="C236" s="45"/>
      <c r="D236" s="45"/>
      <c r="E236" s="48" t="s">
        <v>1698</v>
      </c>
      <c r="F236" s="45"/>
      <c r="G236" s="45"/>
      <c r="H236" s="45"/>
      <c r="I236" s="45"/>
      <c r="J236" s="47"/>
    </row>
    <row r="237" ht="288">
      <c r="A237" s="36" t="s">
        <v>125</v>
      </c>
      <c r="B237" s="44"/>
      <c r="C237" s="45"/>
      <c r="D237" s="45"/>
      <c r="E237" s="38" t="s">
        <v>1340</v>
      </c>
      <c r="F237" s="45"/>
      <c r="G237" s="45"/>
      <c r="H237" s="45"/>
      <c r="I237" s="45"/>
      <c r="J237" s="47"/>
    </row>
    <row r="238">
      <c r="A238" s="36" t="s">
        <v>116</v>
      </c>
      <c r="B238" s="36">
        <v>56</v>
      </c>
      <c r="C238" s="37" t="s">
        <v>1341</v>
      </c>
      <c r="D238" s="36" t="s">
        <v>118</v>
      </c>
      <c r="E238" s="38" t="s">
        <v>1342</v>
      </c>
      <c r="F238" s="39" t="s">
        <v>263</v>
      </c>
      <c r="G238" s="40">
        <v>31.097000000000001</v>
      </c>
      <c r="H238" s="41">
        <v>300.98000000000002</v>
      </c>
      <c r="I238" s="42">
        <f>ROUND(G238*H238,P4)</f>
        <v>0</v>
      </c>
      <c r="J238" s="39" t="s">
        <v>121</v>
      </c>
      <c r="O238" s="43">
        <f>I238*0.21</f>
        <v>0</v>
      </c>
      <c r="P238">
        <v>3</v>
      </c>
    </row>
    <row r="239" ht="28.8">
      <c r="A239" s="36" t="s">
        <v>122</v>
      </c>
      <c r="B239" s="44"/>
      <c r="C239" s="45"/>
      <c r="D239" s="45"/>
      <c r="E239" s="38" t="s">
        <v>1699</v>
      </c>
      <c r="F239" s="45"/>
      <c r="G239" s="45"/>
      <c r="H239" s="45"/>
      <c r="I239" s="45"/>
      <c r="J239" s="47"/>
    </row>
    <row r="240">
      <c r="A240" s="36" t="s">
        <v>123</v>
      </c>
      <c r="B240" s="44"/>
      <c r="C240" s="45"/>
      <c r="D240" s="45"/>
      <c r="E240" s="48" t="s">
        <v>1700</v>
      </c>
      <c r="F240" s="45"/>
      <c r="G240" s="45"/>
      <c r="H240" s="45"/>
      <c r="I240" s="45"/>
      <c r="J240" s="47"/>
    </row>
    <row r="241" ht="43.2">
      <c r="A241" s="36" t="s">
        <v>125</v>
      </c>
      <c r="B241" s="44"/>
      <c r="C241" s="45"/>
      <c r="D241" s="45"/>
      <c r="E241" s="38" t="s">
        <v>1345</v>
      </c>
      <c r="F241" s="45"/>
      <c r="G241" s="45"/>
      <c r="H241" s="45"/>
      <c r="I241" s="45"/>
      <c r="J241" s="47"/>
    </row>
    <row r="242">
      <c r="A242" s="36" t="s">
        <v>116</v>
      </c>
      <c r="B242" s="36">
        <v>57</v>
      </c>
      <c r="C242" s="37" t="s">
        <v>1545</v>
      </c>
      <c r="D242" s="36" t="s">
        <v>118</v>
      </c>
      <c r="E242" s="38" t="s">
        <v>1546</v>
      </c>
      <c r="F242" s="39" t="s">
        <v>263</v>
      </c>
      <c r="G242" s="40">
        <v>169.94</v>
      </c>
      <c r="H242" s="41">
        <v>134.68000000000001</v>
      </c>
      <c r="I242" s="42">
        <f>ROUND(G242*H242,P4)</f>
        <v>0</v>
      </c>
      <c r="J242" s="39" t="s">
        <v>121</v>
      </c>
      <c r="O242" s="43">
        <f>I242*0.21</f>
        <v>0</v>
      </c>
      <c r="P242">
        <v>3</v>
      </c>
    </row>
    <row r="243" ht="28.8">
      <c r="A243" s="36" t="s">
        <v>122</v>
      </c>
      <c r="B243" s="44"/>
      <c r="C243" s="45"/>
      <c r="D243" s="45"/>
      <c r="E243" s="38" t="s">
        <v>1701</v>
      </c>
      <c r="F243" s="45"/>
      <c r="G243" s="45"/>
      <c r="H243" s="45"/>
      <c r="I243" s="45"/>
      <c r="J243" s="47"/>
    </row>
    <row r="244">
      <c r="A244" s="36" t="s">
        <v>123</v>
      </c>
      <c r="B244" s="44"/>
      <c r="C244" s="45"/>
      <c r="D244" s="45"/>
      <c r="E244" s="48" t="s">
        <v>1702</v>
      </c>
      <c r="F244" s="45"/>
      <c r="G244" s="45"/>
      <c r="H244" s="45"/>
      <c r="I244" s="45"/>
      <c r="J244" s="47"/>
    </row>
    <row r="245" ht="43.2">
      <c r="A245" s="36" t="s">
        <v>125</v>
      </c>
      <c r="B245" s="44"/>
      <c r="C245" s="45"/>
      <c r="D245" s="45"/>
      <c r="E245" s="38" t="s">
        <v>1345</v>
      </c>
      <c r="F245" s="45"/>
      <c r="G245" s="45"/>
      <c r="H245" s="45"/>
      <c r="I245" s="45"/>
      <c r="J245" s="47"/>
    </row>
    <row r="246">
      <c r="A246" s="36" t="s">
        <v>116</v>
      </c>
      <c r="B246" s="36">
        <v>58</v>
      </c>
      <c r="C246" s="37" t="s">
        <v>1346</v>
      </c>
      <c r="D246" s="36" t="s">
        <v>118</v>
      </c>
      <c r="E246" s="38" t="s">
        <v>1347</v>
      </c>
      <c r="F246" s="39" t="s">
        <v>263</v>
      </c>
      <c r="G246" s="40">
        <v>27.542999999999999</v>
      </c>
      <c r="H246" s="41">
        <v>487.26999999999998</v>
      </c>
      <c r="I246" s="42">
        <f>ROUND(G246*H246,P4)</f>
        <v>0</v>
      </c>
      <c r="J246" s="39" t="s">
        <v>121</v>
      </c>
      <c r="O246" s="43">
        <f>I246*0.21</f>
        <v>0</v>
      </c>
      <c r="P246">
        <v>3</v>
      </c>
    </row>
    <row r="247">
      <c r="A247" s="36" t="s">
        <v>122</v>
      </c>
      <c r="B247" s="44"/>
      <c r="C247" s="45"/>
      <c r="D247" s="45"/>
      <c r="E247" s="38" t="s">
        <v>1703</v>
      </c>
      <c r="F247" s="45"/>
      <c r="G247" s="45"/>
      <c r="H247" s="45"/>
      <c r="I247" s="45"/>
      <c r="J247" s="47"/>
    </row>
    <row r="248">
      <c r="A248" s="36" t="s">
        <v>123</v>
      </c>
      <c r="B248" s="44"/>
      <c r="C248" s="45"/>
      <c r="D248" s="45"/>
      <c r="E248" s="48" t="s">
        <v>1704</v>
      </c>
      <c r="F248" s="45"/>
      <c r="G248" s="45"/>
      <c r="H248" s="45"/>
      <c r="I248" s="45"/>
      <c r="J248" s="47"/>
    </row>
    <row r="249" ht="57.6">
      <c r="A249" s="36" t="s">
        <v>125</v>
      </c>
      <c r="B249" s="44"/>
      <c r="C249" s="45"/>
      <c r="D249" s="45"/>
      <c r="E249" s="38" t="s">
        <v>497</v>
      </c>
      <c r="F249" s="45"/>
      <c r="G249" s="45"/>
      <c r="H249" s="45"/>
      <c r="I249" s="45"/>
      <c r="J249" s="47"/>
    </row>
    <row r="250">
      <c r="A250" s="36" t="s">
        <v>116</v>
      </c>
      <c r="B250" s="36">
        <v>59</v>
      </c>
      <c r="C250" s="37" t="s">
        <v>494</v>
      </c>
      <c r="D250" s="36" t="s">
        <v>118</v>
      </c>
      <c r="E250" s="38" t="s">
        <v>495</v>
      </c>
      <c r="F250" s="39" t="s">
        <v>263</v>
      </c>
      <c r="G250" s="40">
        <v>16.800000000000001</v>
      </c>
      <c r="H250" s="41">
        <v>547.95000000000005</v>
      </c>
      <c r="I250" s="42">
        <f>ROUND(G250*H250,P4)</f>
        <v>0</v>
      </c>
      <c r="J250" s="39" t="s">
        <v>121</v>
      </c>
      <c r="O250" s="43">
        <f>I250*0.21</f>
        <v>0</v>
      </c>
      <c r="P250">
        <v>3</v>
      </c>
    </row>
    <row r="251">
      <c r="A251" s="36" t="s">
        <v>122</v>
      </c>
      <c r="B251" s="44"/>
      <c r="C251" s="45"/>
      <c r="D251" s="45"/>
      <c r="E251" s="38" t="s">
        <v>1705</v>
      </c>
      <c r="F251" s="45"/>
      <c r="G251" s="45"/>
      <c r="H251" s="45"/>
      <c r="I251" s="45"/>
      <c r="J251" s="47"/>
    </row>
    <row r="252">
      <c r="A252" s="36" t="s">
        <v>123</v>
      </c>
      <c r="B252" s="44"/>
      <c r="C252" s="45"/>
      <c r="D252" s="45"/>
      <c r="E252" s="48" t="s">
        <v>1706</v>
      </c>
      <c r="F252" s="45"/>
      <c r="G252" s="45"/>
      <c r="H252" s="45"/>
      <c r="I252" s="45"/>
      <c r="J252" s="47"/>
    </row>
    <row r="253" ht="57.6">
      <c r="A253" s="36" t="s">
        <v>125</v>
      </c>
      <c r="B253" s="44"/>
      <c r="C253" s="45"/>
      <c r="D253" s="45"/>
      <c r="E253" s="38" t="s">
        <v>497</v>
      </c>
      <c r="F253" s="45"/>
      <c r="G253" s="45"/>
      <c r="H253" s="45"/>
      <c r="I253" s="45"/>
      <c r="J253" s="47"/>
    </row>
    <row r="254">
      <c r="A254" s="30" t="s">
        <v>113</v>
      </c>
      <c r="B254" s="31"/>
      <c r="C254" s="32" t="s">
        <v>498</v>
      </c>
      <c r="D254" s="33"/>
      <c r="E254" s="30" t="s">
        <v>499</v>
      </c>
      <c r="F254" s="33"/>
      <c r="G254" s="33"/>
      <c r="H254" s="33"/>
      <c r="I254" s="34">
        <f>SUMIFS(I255:I278,A255:A278,"P")</f>
        <v>0</v>
      </c>
      <c r="J254" s="35"/>
    </row>
    <row r="255">
      <c r="A255" s="36" t="s">
        <v>116</v>
      </c>
      <c r="B255" s="36">
        <v>60</v>
      </c>
      <c r="C255" s="37" t="s">
        <v>1553</v>
      </c>
      <c r="D255" s="36" t="s">
        <v>118</v>
      </c>
      <c r="E255" s="38" t="s">
        <v>1554</v>
      </c>
      <c r="F255" s="39" t="s">
        <v>198</v>
      </c>
      <c r="G255" s="40">
        <v>20.5</v>
      </c>
      <c r="H255" s="41">
        <v>3712.6199999999999</v>
      </c>
      <c r="I255" s="42">
        <f>ROUND(G255*H255,P4)</f>
        <v>0</v>
      </c>
      <c r="J255" s="39" t="s">
        <v>121</v>
      </c>
      <c r="O255" s="43">
        <f>I255*0.21</f>
        <v>0</v>
      </c>
      <c r="P255">
        <v>3</v>
      </c>
    </row>
    <row r="256" ht="28.8">
      <c r="A256" s="36" t="s">
        <v>122</v>
      </c>
      <c r="B256" s="44"/>
      <c r="C256" s="45"/>
      <c r="D256" s="45"/>
      <c r="E256" s="38" t="s">
        <v>1555</v>
      </c>
      <c r="F256" s="45"/>
      <c r="G256" s="45"/>
      <c r="H256" s="45"/>
      <c r="I256" s="45"/>
      <c r="J256" s="47"/>
    </row>
    <row r="257" ht="57.6">
      <c r="A257" s="36" t="s">
        <v>123</v>
      </c>
      <c r="B257" s="44"/>
      <c r="C257" s="45"/>
      <c r="D257" s="45"/>
      <c r="E257" s="48" t="s">
        <v>1707</v>
      </c>
      <c r="F257" s="45"/>
      <c r="G257" s="45"/>
      <c r="H257" s="45"/>
      <c r="I257" s="45"/>
      <c r="J257" s="47"/>
    </row>
    <row r="258" ht="302.4">
      <c r="A258" s="36" t="s">
        <v>125</v>
      </c>
      <c r="B258" s="44"/>
      <c r="C258" s="45"/>
      <c r="D258" s="45"/>
      <c r="E258" s="38" t="s">
        <v>1557</v>
      </c>
      <c r="F258" s="45"/>
      <c r="G258" s="45"/>
      <c r="H258" s="45"/>
      <c r="I258" s="45"/>
      <c r="J258" s="47"/>
    </row>
    <row r="259">
      <c r="A259" s="36" t="s">
        <v>116</v>
      </c>
      <c r="B259" s="36">
        <v>61</v>
      </c>
      <c r="C259" s="37" t="s">
        <v>1558</v>
      </c>
      <c r="D259" s="36" t="s">
        <v>118</v>
      </c>
      <c r="E259" s="38" t="s">
        <v>1559</v>
      </c>
      <c r="F259" s="39" t="s">
        <v>198</v>
      </c>
      <c r="G259" s="40">
        <v>3</v>
      </c>
      <c r="H259" s="41">
        <v>433.13</v>
      </c>
      <c r="I259" s="42">
        <f>ROUND(G259*H259,P4)</f>
        <v>0</v>
      </c>
      <c r="J259" s="39" t="s">
        <v>121</v>
      </c>
      <c r="O259" s="43">
        <f>I259*0.21</f>
        <v>0</v>
      </c>
      <c r="P259">
        <v>3</v>
      </c>
    </row>
    <row r="260" ht="28.8">
      <c r="A260" s="36" t="s">
        <v>122</v>
      </c>
      <c r="B260" s="44"/>
      <c r="C260" s="45"/>
      <c r="D260" s="45"/>
      <c r="E260" s="38" t="s">
        <v>1708</v>
      </c>
      <c r="F260" s="45"/>
      <c r="G260" s="45"/>
      <c r="H260" s="45"/>
      <c r="I260" s="45"/>
      <c r="J260" s="47"/>
    </row>
    <row r="261">
      <c r="A261" s="36" t="s">
        <v>123</v>
      </c>
      <c r="B261" s="44"/>
      <c r="C261" s="45"/>
      <c r="D261" s="45"/>
      <c r="E261" s="48" t="s">
        <v>1709</v>
      </c>
      <c r="F261" s="45"/>
      <c r="G261" s="45"/>
      <c r="H261" s="45"/>
      <c r="I261" s="45"/>
      <c r="J261" s="47"/>
    </row>
    <row r="262" ht="316.8">
      <c r="A262" s="36" t="s">
        <v>125</v>
      </c>
      <c r="B262" s="44"/>
      <c r="C262" s="45"/>
      <c r="D262" s="45"/>
      <c r="E262" s="38" t="s">
        <v>615</v>
      </c>
      <c r="F262" s="45"/>
      <c r="G262" s="45"/>
      <c r="H262" s="45"/>
      <c r="I262" s="45"/>
      <c r="J262" s="47"/>
    </row>
    <row r="263">
      <c r="A263" s="36" t="s">
        <v>116</v>
      </c>
      <c r="B263" s="36">
        <v>62</v>
      </c>
      <c r="C263" s="37" t="s">
        <v>1356</v>
      </c>
      <c r="D263" s="36" t="s">
        <v>118</v>
      </c>
      <c r="E263" s="38" t="s">
        <v>1357</v>
      </c>
      <c r="F263" s="39" t="s">
        <v>198</v>
      </c>
      <c r="G263" s="40">
        <v>31.5</v>
      </c>
      <c r="H263" s="41">
        <v>343.19999999999999</v>
      </c>
      <c r="I263" s="42">
        <f>ROUND(G263*H263,P4)</f>
        <v>0</v>
      </c>
      <c r="J263" s="39" t="s">
        <v>121</v>
      </c>
      <c r="O263" s="43">
        <f>I263*0.21</f>
        <v>0</v>
      </c>
      <c r="P263">
        <v>3</v>
      </c>
    </row>
    <row r="264">
      <c r="A264" s="36" t="s">
        <v>122</v>
      </c>
      <c r="B264" s="44"/>
      <c r="C264" s="45"/>
      <c r="D264" s="45"/>
      <c r="E264" s="38" t="s">
        <v>1710</v>
      </c>
      <c r="F264" s="45"/>
      <c r="G264" s="45"/>
      <c r="H264" s="45"/>
      <c r="I264" s="45"/>
      <c r="J264" s="47"/>
    </row>
    <row r="265" ht="28.8">
      <c r="A265" s="36" t="s">
        <v>123</v>
      </c>
      <c r="B265" s="44"/>
      <c r="C265" s="45"/>
      <c r="D265" s="45"/>
      <c r="E265" s="48" t="s">
        <v>1711</v>
      </c>
      <c r="F265" s="45"/>
      <c r="G265" s="45"/>
      <c r="H265" s="45"/>
      <c r="I265" s="45"/>
      <c r="J265" s="47"/>
    </row>
    <row r="266" ht="302.4">
      <c r="A266" s="36" t="s">
        <v>125</v>
      </c>
      <c r="B266" s="44"/>
      <c r="C266" s="45"/>
      <c r="D266" s="45"/>
      <c r="E266" s="38" t="s">
        <v>1360</v>
      </c>
      <c r="F266" s="45"/>
      <c r="G266" s="45"/>
      <c r="H266" s="45"/>
      <c r="I266" s="45"/>
      <c r="J266" s="47"/>
    </row>
    <row r="267">
      <c r="A267" s="36" t="s">
        <v>116</v>
      </c>
      <c r="B267" s="36">
        <v>63</v>
      </c>
      <c r="C267" s="37" t="s">
        <v>1361</v>
      </c>
      <c r="D267" s="36" t="s">
        <v>118</v>
      </c>
      <c r="E267" s="38" t="s">
        <v>1362</v>
      </c>
      <c r="F267" s="39" t="s">
        <v>198</v>
      </c>
      <c r="G267" s="40">
        <v>156</v>
      </c>
      <c r="H267" s="41">
        <v>194.28999999999999</v>
      </c>
      <c r="I267" s="42">
        <f>ROUND(G267*H267,P4)</f>
        <v>0</v>
      </c>
      <c r="J267" s="39" t="s">
        <v>121</v>
      </c>
      <c r="O267" s="43">
        <f>I267*0.21</f>
        <v>0</v>
      </c>
      <c r="P267">
        <v>3</v>
      </c>
    </row>
    <row r="268" ht="28.8">
      <c r="A268" s="36" t="s">
        <v>122</v>
      </c>
      <c r="B268" s="44"/>
      <c r="C268" s="45"/>
      <c r="D268" s="45"/>
      <c r="E268" s="38" t="s">
        <v>1712</v>
      </c>
      <c r="F268" s="45"/>
      <c r="G268" s="45"/>
      <c r="H268" s="45"/>
      <c r="I268" s="45"/>
      <c r="J268" s="47"/>
    </row>
    <row r="269" ht="57.6">
      <c r="A269" s="36" t="s">
        <v>123</v>
      </c>
      <c r="B269" s="44"/>
      <c r="C269" s="45"/>
      <c r="D269" s="45"/>
      <c r="E269" s="48" t="s">
        <v>1713</v>
      </c>
      <c r="F269" s="45"/>
      <c r="G269" s="45"/>
      <c r="H269" s="45"/>
      <c r="I269" s="45"/>
      <c r="J269" s="47"/>
    </row>
    <row r="270" ht="288">
      <c r="A270" s="36" t="s">
        <v>125</v>
      </c>
      <c r="B270" s="44"/>
      <c r="C270" s="45"/>
      <c r="D270" s="45"/>
      <c r="E270" s="38" t="s">
        <v>1365</v>
      </c>
      <c r="F270" s="45"/>
      <c r="G270" s="45"/>
      <c r="H270" s="45"/>
      <c r="I270" s="45"/>
      <c r="J270" s="47"/>
    </row>
    <row r="271">
      <c r="A271" s="36" t="s">
        <v>116</v>
      </c>
      <c r="B271" s="36">
        <v>64</v>
      </c>
      <c r="C271" s="37" t="s">
        <v>1714</v>
      </c>
      <c r="D271" s="36" t="s">
        <v>118</v>
      </c>
      <c r="E271" s="38" t="s">
        <v>1715</v>
      </c>
      <c r="F271" s="39" t="s">
        <v>198</v>
      </c>
      <c r="G271" s="40">
        <v>25.5</v>
      </c>
      <c r="H271" s="41">
        <v>671.13999999999999</v>
      </c>
      <c r="I271" s="42">
        <f>ROUND(G271*H271,P4)</f>
        <v>0</v>
      </c>
      <c r="J271" s="39" t="s">
        <v>121</v>
      </c>
      <c r="O271" s="43">
        <f>I271*0.21</f>
        <v>0</v>
      </c>
      <c r="P271">
        <v>3</v>
      </c>
    </row>
    <row r="272" ht="57.6">
      <c r="A272" s="36" t="s">
        <v>122</v>
      </c>
      <c r="B272" s="44"/>
      <c r="C272" s="45"/>
      <c r="D272" s="45"/>
      <c r="E272" s="38" t="s">
        <v>1716</v>
      </c>
      <c r="F272" s="45"/>
      <c r="G272" s="45"/>
      <c r="H272" s="45"/>
      <c r="I272" s="45"/>
      <c r="J272" s="47"/>
    </row>
    <row r="273" ht="43.2">
      <c r="A273" s="36" t="s">
        <v>123</v>
      </c>
      <c r="B273" s="44"/>
      <c r="C273" s="45"/>
      <c r="D273" s="45"/>
      <c r="E273" s="48" t="s">
        <v>1717</v>
      </c>
      <c r="F273" s="45"/>
      <c r="G273" s="45"/>
      <c r="H273" s="45"/>
      <c r="I273" s="45"/>
      <c r="J273" s="47"/>
    </row>
    <row r="274" ht="230.4">
      <c r="A274" s="36" t="s">
        <v>125</v>
      </c>
      <c r="B274" s="44"/>
      <c r="C274" s="45"/>
      <c r="D274" s="45"/>
      <c r="E274" s="38" t="s">
        <v>1370</v>
      </c>
      <c r="F274" s="45"/>
      <c r="G274" s="45"/>
      <c r="H274" s="45"/>
      <c r="I274" s="45"/>
      <c r="J274" s="47"/>
    </row>
    <row r="275">
      <c r="A275" s="36" t="s">
        <v>116</v>
      </c>
      <c r="B275" s="36">
        <v>65</v>
      </c>
      <c r="C275" s="37" t="s">
        <v>1379</v>
      </c>
      <c r="D275" s="36" t="s">
        <v>118</v>
      </c>
      <c r="E275" s="38" t="s">
        <v>1380</v>
      </c>
      <c r="F275" s="39" t="s">
        <v>198</v>
      </c>
      <c r="G275" s="40">
        <v>25.5</v>
      </c>
      <c r="H275" s="41">
        <v>118.14</v>
      </c>
      <c r="I275" s="42">
        <f>ROUND(G275*H275,P4)</f>
        <v>0</v>
      </c>
      <c r="J275" s="39" t="s">
        <v>121</v>
      </c>
      <c r="O275" s="43">
        <f>I275*0.21</f>
        <v>0</v>
      </c>
      <c r="P275">
        <v>3</v>
      </c>
    </row>
    <row r="276">
      <c r="A276" s="36" t="s">
        <v>122</v>
      </c>
      <c r="B276" s="44"/>
      <c r="C276" s="45"/>
      <c r="D276" s="45"/>
      <c r="E276" s="38" t="s">
        <v>1718</v>
      </c>
      <c r="F276" s="45"/>
      <c r="G276" s="45"/>
      <c r="H276" s="45"/>
      <c r="I276" s="45"/>
      <c r="J276" s="47"/>
    </row>
    <row r="277">
      <c r="A277" s="36" t="s">
        <v>123</v>
      </c>
      <c r="B277" s="44"/>
      <c r="C277" s="45"/>
      <c r="D277" s="45"/>
      <c r="E277" s="48" t="s">
        <v>1719</v>
      </c>
      <c r="F277" s="45"/>
      <c r="G277" s="45"/>
      <c r="H277" s="45"/>
      <c r="I277" s="45"/>
      <c r="J277" s="47"/>
    </row>
    <row r="278" ht="28.8">
      <c r="A278" s="36" t="s">
        <v>125</v>
      </c>
      <c r="B278" s="44"/>
      <c r="C278" s="45"/>
      <c r="D278" s="45"/>
      <c r="E278" s="38" t="s">
        <v>1383</v>
      </c>
      <c r="F278" s="45"/>
      <c r="G278" s="45"/>
      <c r="H278" s="45"/>
      <c r="I278" s="45"/>
      <c r="J278" s="47"/>
    </row>
    <row r="279">
      <c r="A279" s="30" t="s">
        <v>113</v>
      </c>
      <c r="B279" s="31"/>
      <c r="C279" s="32" t="s">
        <v>368</v>
      </c>
      <c r="D279" s="33"/>
      <c r="E279" s="30" t="s">
        <v>369</v>
      </c>
      <c r="F279" s="33"/>
      <c r="G279" s="33"/>
      <c r="H279" s="33"/>
      <c r="I279" s="34">
        <f>SUMIFS(I280:I334,A280:A334,"P")</f>
        <v>0</v>
      </c>
      <c r="J279" s="35"/>
    </row>
    <row r="280">
      <c r="A280" s="36" t="s">
        <v>116</v>
      </c>
      <c r="B280" s="36">
        <v>66</v>
      </c>
      <c r="C280" s="37" t="s">
        <v>1568</v>
      </c>
      <c r="D280" s="36" t="s">
        <v>118</v>
      </c>
      <c r="E280" s="38" t="s">
        <v>1569</v>
      </c>
      <c r="F280" s="39" t="s">
        <v>198</v>
      </c>
      <c r="G280" s="40">
        <v>57.210000000000001</v>
      </c>
      <c r="H280" s="41">
        <v>3544.3800000000001</v>
      </c>
      <c r="I280" s="42">
        <f>ROUND(G280*H280,P4)</f>
        <v>0</v>
      </c>
      <c r="J280" s="39" t="s">
        <v>121</v>
      </c>
      <c r="O280" s="43">
        <f>I280*0.21</f>
        <v>0</v>
      </c>
      <c r="P280">
        <v>3</v>
      </c>
    </row>
    <row r="281" ht="43.2">
      <c r="A281" s="36" t="s">
        <v>122</v>
      </c>
      <c r="B281" s="44"/>
      <c r="C281" s="45"/>
      <c r="D281" s="45"/>
      <c r="E281" s="38" t="s">
        <v>1720</v>
      </c>
      <c r="F281" s="45"/>
      <c r="G281" s="45"/>
      <c r="H281" s="45"/>
      <c r="I281" s="45"/>
      <c r="J281" s="47"/>
    </row>
    <row r="282" ht="144">
      <c r="A282" s="36" t="s">
        <v>123</v>
      </c>
      <c r="B282" s="44"/>
      <c r="C282" s="45"/>
      <c r="D282" s="45"/>
      <c r="E282" s="48" t="s">
        <v>1721</v>
      </c>
      <c r="F282" s="45"/>
      <c r="G282" s="45"/>
      <c r="H282" s="45"/>
      <c r="I282" s="45"/>
      <c r="J282" s="47"/>
    </row>
    <row r="283" ht="72">
      <c r="A283" s="36" t="s">
        <v>125</v>
      </c>
      <c r="B283" s="44"/>
      <c r="C283" s="45"/>
      <c r="D283" s="45"/>
      <c r="E283" s="38" t="s">
        <v>1572</v>
      </c>
      <c r="F283" s="45"/>
      <c r="G283" s="45"/>
      <c r="H283" s="45"/>
      <c r="I283" s="45"/>
      <c r="J283" s="47"/>
    </row>
    <row r="284">
      <c r="A284" s="36" t="s">
        <v>116</v>
      </c>
      <c r="B284" s="36">
        <v>67</v>
      </c>
      <c r="C284" s="37" t="s">
        <v>1722</v>
      </c>
      <c r="D284" s="36" t="s">
        <v>118</v>
      </c>
      <c r="E284" s="38" t="s">
        <v>1723</v>
      </c>
      <c r="F284" s="39" t="s">
        <v>198</v>
      </c>
      <c r="G284" s="40">
        <v>56</v>
      </c>
      <c r="H284" s="41">
        <v>7959.4399999999996</v>
      </c>
      <c r="I284" s="42">
        <f>ROUND(G284*H284,P4)</f>
        <v>0</v>
      </c>
      <c r="J284" s="39" t="s">
        <v>121</v>
      </c>
      <c r="O284" s="43">
        <f>I284*0.21</f>
        <v>0</v>
      </c>
      <c r="P284">
        <v>3</v>
      </c>
    </row>
    <row r="285" ht="28.8">
      <c r="A285" s="36" t="s">
        <v>122</v>
      </c>
      <c r="B285" s="44"/>
      <c r="C285" s="45"/>
      <c r="D285" s="45"/>
      <c r="E285" s="38" t="s">
        <v>1724</v>
      </c>
      <c r="F285" s="45"/>
      <c r="G285" s="45"/>
      <c r="H285" s="45"/>
      <c r="I285" s="45"/>
      <c r="J285" s="47"/>
    </row>
    <row r="286">
      <c r="A286" s="36" t="s">
        <v>123</v>
      </c>
      <c r="B286" s="44"/>
      <c r="C286" s="45"/>
      <c r="D286" s="45"/>
      <c r="E286" s="48" t="s">
        <v>1725</v>
      </c>
      <c r="F286" s="45"/>
      <c r="G286" s="45"/>
      <c r="H286" s="45"/>
      <c r="I286" s="45"/>
      <c r="J286" s="47"/>
    </row>
    <row r="287" ht="129.6">
      <c r="A287" s="36" t="s">
        <v>125</v>
      </c>
      <c r="B287" s="44"/>
      <c r="C287" s="45"/>
      <c r="D287" s="45"/>
      <c r="E287" s="38" t="s">
        <v>1393</v>
      </c>
      <c r="F287" s="45"/>
      <c r="G287" s="45"/>
      <c r="H287" s="45"/>
      <c r="I287" s="45"/>
      <c r="J287" s="47"/>
    </row>
    <row r="288">
      <c r="A288" s="36" t="s">
        <v>116</v>
      </c>
      <c r="B288" s="36">
        <v>68</v>
      </c>
      <c r="C288" s="37" t="s">
        <v>1395</v>
      </c>
      <c r="D288" s="36" t="s">
        <v>118</v>
      </c>
      <c r="E288" s="38" t="s">
        <v>1396</v>
      </c>
      <c r="F288" s="39" t="s">
        <v>176</v>
      </c>
      <c r="G288" s="40">
        <v>10</v>
      </c>
      <c r="H288" s="41">
        <v>980.32000000000005</v>
      </c>
      <c r="I288" s="42">
        <f>ROUND(G288*H288,P4)</f>
        <v>0</v>
      </c>
      <c r="J288" s="39" t="s">
        <v>121</v>
      </c>
      <c r="O288" s="43">
        <f>I288*0.21</f>
        <v>0</v>
      </c>
      <c r="P288">
        <v>3</v>
      </c>
    </row>
    <row r="289">
      <c r="A289" s="36" t="s">
        <v>122</v>
      </c>
      <c r="B289" s="44"/>
      <c r="C289" s="45"/>
      <c r="D289" s="45"/>
      <c r="E289" s="38" t="s">
        <v>1573</v>
      </c>
      <c r="F289" s="45"/>
      <c r="G289" s="45"/>
      <c r="H289" s="45"/>
      <c r="I289" s="45"/>
      <c r="J289" s="47"/>
    </row>
    <row r="290" ht="43.2">
      <c r="A290" s="36" t="s">
        <v>123</v>
      </c>
      <c r="B290" s="44"/>
      <c r="C290" s="45"/>
      <c r="D290" s="45"/>
      <c r="E290" s="48" t="s">
        <v>1726</v>
      </c>
      <c r="F290" s="45"/>
      <c r="G290" s="45"/>
      <c r="H290" s="45"/>
      <c r="I290" s="45"/>
      <c r="J290" s="47"/>
    </row>
    <row r="291" ht="43.2">
      <c r="A291" s="36" t="s">
        <v>125</v>
      </c>
      <c r="B291" s="44"/>
      <c r="C291" s="45"/>
      <c r="D291" s="45"/>
      <c r="E291" s="38" t="s">
        <v>1399</v>
      </c>
      <c r="F291" s="45"/>
      <c r="G291" s="45"/>
      <c r="H291" s="45"/>
      <c r="I291" s="45"/>
      <c r="J291" s="47"/>
    </row>
    <row r="292">
      <c r="A292" s="36" t="s">
        <v>116</v>
      </c>
      <c r="B292" s="36">
        <v>69</v>
      </c>
      <c r="C292" s="37" t="s">
        <v>1400</v>
      </c>
      <c r="D292" s="36" t="s">
        <v>118</v>
      </c>
      <c r="E292" s="38" t="s">
        <v>1401</v>
      </c>
      <c r="F292" s="39" t="s">
        <v>176</v>
      </c>
      <c r="G292" s="40">
        <v>2</v>
      </c>
      <c r="H292" s="41">
        <v>1443.98</v>
      </c>
      <c r="I292" s="42">
        <f>ROUND(G292*H292,P4)</f>
        <v>0</v>
      </c>
      <c r="J292" s="39" t="s">
        <v>121</v>
      </c>
      <c r="O292" s="43">
        <f>I292*0.21</f>
        <v>0</v>
      </c>
      <c r="P292">
        <v>3</v>
      </c>
    </row>
    <row r="293">
      <c r="A293" s="36" t="s">
        <v>122</v>
      </c>
      <c r="B293" s="44"/>
      <c r="C293" s="45"/>
      <c r="D293" s="45"/>
      <c r="E293" s="38" t="s">
        <v>1575</v>
      </c>
      <c r="F293" s="45"/>
      <c r="G293" s="45"/>
      <c r="H293" s="45"/>
      <c r="I293" s="45"/>
      <c r="J293" s="47"/>
    </row>
    <row r="294" ht="28.8">
      <c r="A294" s="36" t="s">
        <v>125</v>
      </c>
      <c r="B294" s="44"/>
      <c r="C294" s="45"/>
      <c r="D294" s="45"/>
      <c r="E294" s="38" t="s">
        <v>1402</v>
      </c>
      <c r="F294" s="45"/>
      <c r="G294" s="45"/>
      <c r="H294" s="45"/>
      <c r="I294" s="45"/>
      <c r="J294" s="47"/>
    </row>
    <row r="295">
      <c r="A295" s="36" t="s">
        <v>116</v>
      </c>
      <c r="B295" s="36">
        <v>70</v>
      </c>
      <c r="C295" s="37" t="s">
        <v>873</v>
      </c>
      <c r="D295" s="36" t="s">
        <v>118</v>
      </c>
      <c r="E295" s="38" t="s">
        <v>874</v>
      </c>
      <c r="F295" s="39" t="s">
        <v>198</v>
      </c>
      <c r="G295" s="40">
        <v>85.555999999999997</v>
      </c>
      <c r="H295" s="41">
        <v>444.41000000000003</v>
      </c>
      <c r="I295" s="42">
        <f>ROUND(G295*H295,P4)</f>
        <v>0</v>
      </c>
      <c r="J295" s="39" t="s">
        <v>121</v>
      </c>
      <c r="O295" s="43">
        <f>I295*0.21</f>
        <v>0</v>
      </c>
      <c r="P295">
        <v>3</v>
      </c>
    </row>
    <row r="296">
      <c r="A296" s="36" t="s">
        <v>122</v>
      </c>
      <c r="B296" s="44"/>
      <c r="C296" s="45"/>
      <c r="D296" s="45"/>
      <c r="E296" s="38" t="s">
        <v>1727</v>
      </c>
      <c r="F296" s="45"/>
      <c r="G296" s="45"/>
      <c r="H296" s="45"/>
      <c r="I296" s="45"/>
      <c r="J296" s="47"/>
    </row>
    <row r="297" ht="86.4">
      <c r="A297" s="36" t="s">
        <v>123</v>
      </c>
      <c r="B297" s="44"/>
      <c r="C297" s="45"/>
      <c r="D297" s="45"/>
      <c r="E297" s="48" t="s">
        <v>1728</v>
      </c>
      <c r="F297" s="45"/>
      <c r="G297" s="45"/>
      <c r="H297" s="45"/>
      <c r="I297" s="45"/>
      <c r="J297" s="47"/>
    </row>
    <row r="298" ht="57.6">
      <c r="A298" s="36" t="s">
        <v>125</v>
      </c>
      <c r="B298" s="44"/>
      <c r="C298" s="45"/>
      <c r="D298" s="45"/>
      <c r="E298" s="38" t="s">
        <v>507</v>
      </c>
      <c r="F298" s="45"/>
      <c r="G298" s="45"/>
      <c r="H298" s="45"/>
      <c r="I298" s="45"/>
      <c r="J298" s="47"/>
    </row>
    <row r="299">
      <c r="A299" s="36" t="s">
        <v>116</v>
      </c>
      <c r="B299" s="36">
        <v>71</v>
      </c>
      <c r="C299" s="37" t="s">
        <v>504</v>
      </c>
      <c r="D299" s="36" t="s">
        <v>118</v>
      </c>
      <c r="E299" s="38" t="s">
        <v>505</v>
      </c>
      <c r="F299" s="39" t="s">
        <v>198</v>
      </c>
      <c r="G299" s="40">
        <v>20</v>
      </c>
      <c r="H299" s="41">
        <v>523.63</v>
      </c>
      <c r="I299" s="42">
        <f>ROUND(G299*H299,P4)</f>
        <v>0</v>
      </c>
      <c r="J299" s="39" t="s">
        <v>121</v>
      </c>
      <c r="O299" s="43">
        <f>I299*0.21</f>
        <v>0</v>
      </c>
      <c r="P299">
        <v>3</v>
      </c>
    </row>
    <row r="300">
      <c r="A300" s="36" t="s">
        <v>122</v>
      </c>
      <c r="B300" s="44"/>
      <c r="C300" s="45"/>
      <c r="D300" s="45"/>
      <c r="E300" s="38" t="s">
        <v>1729</v>
      </c>
      <c r="F300" s="45"/>
      <c r="G300" s="45"/>
      <c r="H300" s="45"/>
      <c r="I300" s="45"/>
      <c r="J300" s="47"/>
    </row>
    <row r="301">
      <c r="A301" s="36" t="s">
        <v>123</v>
      </c>
      <c r="B301" s="44"/>
      <c r="C301" s="45"/>
      <c r="D301" s="45"/>
      <c r="E301" s="48" t="s">
        <v>1730</v>
      </c>
      <c r="F301" s="45"/>
      <c r="G301" s="45"/>
      <c r="H301" s="45"/>
      <c r="I301" s="45"/>
      <c r="J301" s="47"/>
    </row>
    <row r="302" ht="57.6">
      <c r="A302" s="36" t="s">
        <v>125</v>
      </c>
      <c r="B302" s="44"/>
      <c r="C302" s="45"/>
      <c r="D302" s="45"/>
      <c r="E302" s="38" t="s">
        <v>507</v>
      </c>
      <c r="F302" s="45"/>
      <c r="G302" s="45"/>
      <c r="H302" s="45"/>
      <c r="I302" s="45"/>
      <c r="J302" s="47"/>
    </row>
    <row r="303">
      <c r="A303" s="36" t="s">
        <v>116</v>
      </c>
      <c r="B303" s="36">
        <v>72</v>
      </c>
      <c r="C303" s="37" t="s">
        <v>1731</v>
      </c>
      <c r="D303" s="36" t="s">
        <v>118</v>
      </c>
      <c r="E303" s="38" t="s">
        <v>1732</v>
      </c>
      <c r="F303" s="39" t="s">
        <v>198</v>
      </c>
      <c r="G303" s="40">
        <v>141.30000000000001</v>
      </c>
      <c r="H303" s="41">
        <v>119.89</v>
      </c>
      <c r="I303" s="42">
        <f>ROUND(G303*H303,P4)</f>
        <v>0</v>
      </c>
      <c r="J303" s="39" t="s">
        <v>121</v>
      </c>
      <c r="O303" s="43">
        <f>I303*0.21</f>
        <v>0</v>
      </c>
      <c r="P303">
        <v>3</v>
      </c>
    </row>
    <row r="304" ht="28.8">
      <c r="A304" s="36" t="s">
        <v>122</v>
      </c>
      <c r="B304" s="44"/>
      <c r="C304" s="45"/>
      <c r="D304" s="45"/>
      <c r="E304" s="38" t="s">
        <v>1733</v>
      </c>
      <c r="F304" s="45"/>
      <c r="G304" s="45"/>
      <c r="H304" s="45"/>
      <c r="I304" s="45"/>
      <c r="J304" s="47"/>
    </row>
    <row r="305" ht="43.2">
      <c r="A305" s="36" t="s">
        <v>123</v>
      </c>
      <c r="B305" s="44"/>
      <c r="C305" s="45"/>
      <c r="D305" s="45"/>
      <c r="E305" s="48" t="s">
        <v>1734</v>
      </c>
      <c r="F305" s="45"/>
      <c r="G305" s="45"/>
      <c r="H305" s="45"/>
      <c r="I305" s="45"/>
      <c r="J305" s="47"/>
    </row>
    <row r="306" ht="43.2">
      <c r="A306" s="36" t="s">
        <v>125</v>
      </c>
      <c r="B306" s="44"/>
      <c r="C306" s="45"/>
      <c r="D306" s="45"/>
      <c r="E306" s="38" t="s">
        <v>524</v>
      </c>
      <c r="F306" s="45"/>
      <c r="G306" s="45"/>
      <c r="H306" s="45"/>
      <c r="I306" s="45"/>
      <c r="J306" s="47"/>
    </row>
    <row r="307">
      <c r="A307" s="36" t="s">
        <v>116</v>
      </c>
      <c r="B307" s="36">
        <v>73</v>
      </c>
      <c r="C307" s="37" t="s">
        <v>1421</v>
      </c>
      <c r="D307" s="36" t="s">
        <v>118</v>
      </c>
      <c r="E307" s="38" t="s">
        <v>1422</v>
      </c>
      <c r="F307" s="39" t="s">
        <v>176</v>
      </c>
      <c r="G307" s="40">
        <v>2</v>
      </c>
      <c r="H307" s="41">
        <v>30937.299999999999</v>
      </c>
      <c r="I307" s="42">
        <f>ROUND(G307*H307,P4)</f>
        <v>0</v>
      </c>
      <c r="J307" s="39" t="s">
        <v>121</v>
      </c>
      <c r="O307" s="43">
        <f>I307*0.21</f>
        <v>0</v>
      </c>
      <c r="P307">
        <v>3</v>
      </c>
    </row>
    <row r="308">
      <c r="A308" s="36" t="s">
        <v>122</v>
      </c>
      <c r="B308" s="44"/>
      <c r="C308" s="45"/>
      <c r="D308" s="45"/>
      <c r="E308" s="38" t="s">
        <v>1735</v>
      </c>
      <c r="F308" s="45"/>
      <c r="G308" s="45"/>
      <c r="H308" s="45"/>
      <c r="I308" s="45"/>
      <c r="J308" s="47"/>
    </row>
    <row r="309">
      <c r="A309" s="36" t="s">
        <v>123</v>
      </c>
      <c r="B309" s="44"/>
      <c r="C309" s="45"/>
      <c r="D309" s="45"/>
      <c r="E309" s="48" t="s">
        <v>1736</v>
      </c>
      <c r="F309" s="45"/>
      <c r="G309" s="45"/>
      <c r="H309" s="45"/>
      <c r="I309" s="45"/>
      <c r="J309" s="47"/>
    </row>
    <row r="310" ht="144">
      <c r="A310" s="36" t="s">
        <v>125</v>
      </c>
      <c r="B310" s="44"/>
      <c r="C310" s="45"/>
      <c r="D310" s="45"/>
      <c r="E310" s="38" t="s">
        <v>1425</v>
      </c>
      <c r="F310" s="45"/>
      <c r="G310" s="45"/>
      <c r="H310" s="45"/>
      <c r="I310" s="45"/>
      <c r="J310" s="47"/>
    </row>
    <row r="311" ht="28.8">
      <c r="A311" s="36" t="s">
        <v>116</v>
      </c>
      <c r="B311" s="36">
        <v>74</v>
      </c>
      <c r="C311" s="37" t="s">
        <v>1426</v>
      </c>
      <c r="D311" s="36" t="s">
        <v>118</v>
      </c>
      <c r="E311" s="38" t="s">
        <v>1427</v>
      </c>
      <c r="F311" s="39" t="s">
        <v>176</v>
      </c>
      <c r="G311" s="40">
        <v>16</v>
      </c>
      <c r="H311" s="41">
        <v>2150.96</v>
      </c>
      <c r="I311" s="42">
        <f>ROUND(G311*H311,P4)</f>
        <v>0</v>
      </c>
      <c r="J311" s="39" t="s">
        <v>121</v>
      </c>
      <c r="O311" s="43">
        <f>I311*0.21</f>
        <v>0</v>
      </c>
      <c r="P311">
        <v>3</v>
      </c>
    </row>
    <row r="312">
      <c r="A312" s="36" t="s">
        <v>122</v>
      </c>
      <c r="B312" s="44"/>
      <c r="C312" s="45"/>
      <c r="D312" s="45"/>
      <c r="E312" s="38" t="s">
        <v>1737</v>
      </c>
      <c r="F312" s="45"/>
      <c r="G312" s="45"/>
      <c r="H312" s="45"/>
      <c r="I312" s="45"/>
      <c r="J312" s="47"/>
    </row>
    <row r="313">
      <c r="A313" s="36" t="s">
        <v>123</v>
      </c>
      <c r="B313" s="44"/>
      <c r="C313" s="45"/>
      <c r="D313" s="45"/>
      <c r="E313" s="48" t="s">
        <v>1738</v>
      </c>
      <c r="F313" s="45"/>
      <c r="G313" s="45"/>
      <c r="H313" s="45"/>
      <c r="I313" s="45"/>
      <c r="J313" s="47"/>
    </row>
    <row r="314" ht="72">
      <c r="A314" s="36" t="s">
        <v>125</v>
      </c>
      <c r="B314" s="44"/>
      <c r="C314" s="45"/>
      <c r="D314" s="45"/>
      <c r="E314" s="38" t="s">
        <v>1429</v>
      </c>
      <c r="F314" s="45"/>
      <c r="G314" s="45"/>
      <c r="H314" s="45"/>
      <c r="I314" s="45"/>
      <c r="J314" s="47"/>
    </row>
    <row r="315" ht="28.8">
      <c r="A315" s="36" t="s">
        <v>116</v>
      </c>
      <c r="B315" s="36">
        <v>75</v>
      </c>
      <c r="C315" s="37" t="s">
        <v>393</v>
      </c>
      <c r="D315" s="36" t="s">
        <v>118</v>
      </c>
      <c r="E315" s="38" t="s">
        <v>394</v>
      </c>
      <c r="F315" s="39" t="s">
        <v>198</v>
      </c>
      <c r="G315" s="40">
        <v>27.239999999999998</v>
      </c>
      <c r="H315" s="41">
        <v>764.71000000000004</v>
      </c>
      <c r="I315" s="42">
        <f>ROUND(G315*H315,P4)</f>
        <v>0</v>
      </c>
      <c r="J315" s="39" t="s">
        <v>121</v>
      </c>
      <c r="O315" s="43">
        <f>I315*0.21</f>
        <v>0</v>
      </c>
      <c r="P315">
        <v>3</v>
      </c>
    </row>
    <row r="316">
      <c r="A316" s="36" t="s">
        <v>122</v>
      </c>
      <c r="B316" s="44"/>
      <c r="C316" s="45"/>
      <c r="D316" s="45"/>
      <c r="E316" s="46" t="s">
        <v>118</v>
      </c>
      <c r="F316" s="45"/>
      <c r="G316" s="45"/>
      <c r="H316" s="45"/>
      <c r="I316" s="45"/>
      <c r="J316" s="47"/>
    </row>
    <row r="317">
      <c r="A317" s="36" t="s">
        <v>123</v>
      </c>
      <c r="B317" s="44"/>
      <c r="C317" s="45"/>
      <c r="D317" s="45"/>
      <c r="E317" s="48" t="s">
        <v>1739</v>
      </c>
      <c r="F317" s="45"/>
      <c r="G317" s="45"/>
      <c r="H317" s="45"/>
      <c r="I317" s="45"/>
      <c r="J317" s="47"/>
    </row>
    <row r="318" ht="115.2">
      <c r="A318" s="36" t="s">
        <v>125</v>
      </c>
      <c r="B318" s="44"/>
      <c r="C318" s="45"/>
      <c r="D318" s="45"/>
      <c r="E318" s="38" t="s">
        <v>396</v>
      </c>
      <c r="F318" s="45"/>
      <c r="G318" s="45"/>
      <c r="H318" s="45"/>
      <c r="I318" s="45"/>
      <c r="J318" s="47"/>
    </row>
    <row r="319" ht="28.8">
      <c r="A319" s="36" t="s">
        <v>116</v>
      </c>
      <c r="B319" s="36">
        <v>76</v>
      </c>
      <c r="C319" s="37" t="s">
        <v>1587</v>
      </c>
      <c r="D319" s="36" t="s">
        <v>118</v>
      </c>
      <c r="E319" s="38" t="s">
        <v>1588</v>
      </c>
      <c r="F319" s="39" t="s">
        <v>263</v>
      </c>
      <c r="G319" s="40">
        <v>12.515000000000001</v>
      </c>
      <c r="H319" s="41">
        <v>1628.6199999999999</v>
      </c>
      <c r="I319" s="42">
        <f>ROUND(G319*H319,P4)</f>
        <v>0</v>
      </c>
      <c r="J319" s="39" t="s">
        <v>121</v>
      </c>
      <c r="O319" s="43">
        <f>I319*0.21</f>
        <v>0</v>
      </c>
      <c r="P319">
        <v>3</v>
      </c>
    </row>
    <row r="320">
      <c r="A320" s="36" t="s">
        <v>122</v>
      </c>
      <c r="B320" s="44"/>
      <c r="C320" s="45"/>
      <c r="D320" s="45"/>
      <c r="E320" s="46" t="s">
        <v>118</v>
      </c>
      <c r="F320" s="45"/>
      <c r="G320" s="45"/>
      <c r="H320" s="45"/>
      <c r="I320" s="45"/>
      <c r="J320" s="47"/>
    </row>
    <row r="321" ht="28.8">
      <c r="A321" s="36" t="s">
        <v>123</v>
      </c>
      <c r="B321" s="44"/>
      <c r="C321" s="45"/>
      <c r="D321" s="45"/>
      <c r="E321" s="48" t="s">
        <v>1740</v>
      </c>
      <c r="F321" s="45"/>
      <c r="G321" s="45"/>
      <c r="H321" s="45"/>
      <c r="I321" s="45"/>
      <c r="J321" s="47"/>
    </row>
    <row r="322" ht="115.2">
      <c r="A322" s="36" t="s">
        <v>125</v>
      </c>
      <c r="B322" s="44"/>
      <c r="C322" s="45"/>
      <c r="D322" s="45"/>
      <c r="E322" s="38" t="s">
        <v>1591</v>
      </c>
      <c r="F322" s="45"/>
      <c r="G322" s="45"/>
      <c r="H322" s="45"/>
      <c r="I322" s="45"/>
      <c r="J322" s="47"/>
    </row>
    <row r="323">
      <c r="A323" s="36" t="s">
        <v>116</v>
      </c>
      <c r="B323" s="36">
        <v>77</v>
      </c>
      <c r="C323" s="37" t="s">
        <v>1432</v>
      </c>
      <c r="D323" s="36" t="s">
        <v>118</v>
      </c>
      <c r="E323" s="38" t="s">
        <v>1433</v>
      </c>
      <c r="F323" s="39" t="s">
        <v>176</v>
      </c>
      <c r="G323" s="40">
        <v>2</v>
      </c>
      <c r="H323" s="41">
        <v>13216.809999999999</v>
      </c>
      <c r="I323" s="42">
        <f>ROUND(G323*H323,P4)</f>
        <v>0</v>
      </c>
      <c r="J323" s="39" t="s">
        <v>121</v>
      </c>
      <c r="O323" s="43">
        <f>I323*0.21</f>
        <v>0</v>
      </c>
      <c r="P323">
        <v>3</v>
      </c>
    </row>
    <row r="324" ht="57.6">
      <c r="A324" s="36" t="s">
        <v>122</v>
      </c>
      <c r="B324" s="44"/>
      <c r="C324" s="45"/>
      <c r="D324" s="45"/>
      <c r="E324" s="38" t="s">
        <v>1741</v>
      </c>
      <c r="F324" s="45"/>
      <c r="G324" s="45"/>
      <c r="H324" s="45"/>
      <c r="I324" s="45"/>
      <c r="J324" s="47"/>
    </row>
    <row r="325">
      <c r="A325" s="36" t="s">
        <v>123</v>
      </c>
      <c r="B325" s="44"/>
      <c r="C325" s="45"/>
      <c r="D325" s="45"/>
      <c r="E325" s="48" t="s">
        <v>1736</v>
      </c>
      <c r="F325" s="45"/>
      <c r="G325" s="45"/>
      <c r="H325" s="45"/>
      <c r="I325" s="45"/>
      <c r="J325" s="47"/>
    </row>
    <row r="326" ht="43.2">
      <c r="A326" s="36" t="s">
        <v>125</v>
      </c>
      <c r="B326" s="44"/>
      <c r="C326" s="45"/>
      <c r="D326" s="45"/>
      <c r="E326" s="38" t="s">
        <v>1435</v>
      </c>
      <c r="F326" s="45"/>
      <c r="G326" s="45"/>
      <c r="H326" s="45"/>
      <c r="I326" s="45"/>
      <c r="J326" s="47"/>
    </row>
    <row r="327">
      <c r="A327" s="36" t="s">
        <v>116</v>
      </c>
      <c r="B327" s="36">
        <v>78</v>
      </c>
      <c r="C327" s="37" t="s">
        <v>1448</v>
      </c>
      <c r="D327" s="36" t="s">
        <v>118</v>
      </c>
      <c r="E327" s="38" t="s">
        <v>1449</v>
      </c>
      <c r="F327" s="39" t="s">
        <v>176</v>
      </c>
      <c r="G327" s="40">
        <v>3</v>
      </c>
      <c r="H327" s="41">
        <v>21815.779999999999</v>
      </c>
      <c r="I327" s="42">
        <f>ROUND(G327*H327,P4)</f>
        <v>0</v>
      </c>
      <c r="J327" s="39" t="s">
        <v>121</v>
      </c>
      <c r="O327" s="43">
        <f>I327*0.21</f>
        <v>0</v>
      </c>
      <c r="P327">
        <v>3</v>
      </c>
    </row>
    <row r="328" ht="28.8">
      <c r="A328" s="36" t="s">
        <v>122</v>
      </c>
      <c r="B328" s="44"/>
      <c r="C328" s="45"/>
      <c r="D328" s="45"/>
      <c r="E328" s="38" t="s">
        <v>1742</v>
      </c>
      <c r="F328" s="45"/>
      <c r="G328" s="45"/>
      <c r="H328" s="45"/>
      <c r="I328" s="45"/>
      <c r="J328" s="47"/>
    </row>
    <row r="329">
      <c r="A329" s="36" t="s">
        <v>123</v>
      </c>
      <c r="B329" s="44"/>
      <c r="C329" s="45"/>
      <c r="D329" s="45"/>
      <c r="E329" s="48" t="s">
        <v>1743</v>
      </c>
      <c r="F329" s="45"/>
      <c r="G329" s="45"/>
      <c r="H329" s="45"/>
      <c r="I329" s="45"/>
      <c r="J329" s="47"/>
    </row>
    <row r="330" ht="316.8">
      <c r="A330" s="36" t="s">
        <v>125</v>
      </c>
      <c r="B330" s="44"/>
      <c r="C330" s="45"/>
      <c r="D330" s="45"/>
      <c r="E330" s="38" t="s">
        <v>1451</v>
      </c>
      <c r="F330" s="45"/>
      <c r="G330" s="45"/>
      <c r="H330" s="45"/>
      <c r="I330" s="45"/>
      <c r="J330" s="47"/>
    </row>
    <row r="331">
      <c r="A331" s="36" t="s">
        <v>116</v>
      </c>
      <c r="B331" s="36">
        <v>79</v>
      </c>
      <c r="C331" s="37" t="s">
        <v>1452</v>
      </c>
      <c r="D331" s="36" t="s">
        <v>118</v>
      </c>
      <c r="E331" s="38" t="s">
        <v>1453</v>
      </c>
      <c r="F331" s="39" t="s">
        <v>176</v>
      </c>
      <c r="G331" s="40">
        <v>6</v>
      </c>
      <c r="H331" s="41">
        <v>1947.8199999999999</v>
      </c>
      <c r="I331" s="42">
        <f>ROUND(G331*H331,P4)</f>
        <v>0</v>
      </c>
      <c r="J331" s="39" t="s">
        <v>121</v>
      </c>
      <c r="O331" s="43">
        <f>I331*0.21</f>
        <v>0</v>
      </c>
      <c r="P331">
        <v>3</v>
      </c>
    </row>
    <row r="332" ht="28.8">
      <c r="A332" s="36" t="s">
        <v>122</v>
      </c>
      <c r="B332" s="44"/>
      <c r="C332" s="45"/>
      <c r="D332" s="45"/>
      <c r="E332" s="38" t="s">
        <v>1744</v>
      </c>
      <c r="F332" s="45"/>
      <c r="G332" s="45"/>
      <c r="H332" s="45"/>
      <c r="I332" s="45"/>
      <c r="J332" s="47"/>
    </row>
    <row r="333" ht="43.2">
      <c r="A333" s="36" t="s">
        <v>123</v>
      </c>
      <c r="B333" s="44"/>
      <c r="C333" s="45"/>
      <c r="D333" s="45"/>
      <c r="E333" s="48" t="s">
        <v>1745</v>
      </c>
      <c r="F333" s="45"/>
      <c r="G333" s="45"/>
      <c r="H333" s="45"/>
      <c r="I333" s="45"/>
      <c r="J333" s="47"/>
    </row>
    <row r="334" ht="316.8">
      <c r="A334" s="36" t="s">
        <v>125</v>
      </c>
      <c r="B334" s="49"/>
      <c r="C334" s="50"/>
      <c r="D334" s="50"/>
      <c r="E334" s="38" t="s">
        <v>1456</v>
      </c>
      <c r="F334" s="50"/>
      <c r="G334" s="50"/>
      <c r="H334" s="50"/>
      <c r="I334" s="50"/>
      <c r="J33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49</v>
      </c>
      <c r="I3" s="24">
        <f>SUMIFS(I8:I371,A8:A371,"SD")</f>
        <v>0</v>
      </c>
      <c r="J3" s="18"/>
      <c r="O3">
        <v>0</v>
      </c>
      <c r="P3">
        <v>2</v>
      </c>
    </row>
    <row r="4">
      <c r="A4" s="3" t="s">
        <v>100</v>
      </c>
      <c r="B4" s="19" t="s">
        <v>101</v>
      </c>
      <c r="C4" s="20" t="s">
        <v>49</v>
      </c>
      <c r="D4" s="21"/>
      <c r="E4" s="22" t="s">
        <v>50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SUMIFS(I9:I23,A9:A23,"P")</f>
        <v>0</v>
      </c>
      <c r="J8" s="35"/>
    </row>
    <row r="9">
      <c r="A9" s="36" t="s">
        <v>116</v>
      </c>
      <c r="B9" s="36">
        <v>1</v>
      </c>
      <c r="C9" s="37" t="s">
        <v>191</v>
      </c>
      <c r="D9" s="36" t="s">
        <v>192</v>
      </c>
      <c r="E9" s="38" t="s">
        <v>193</v>
      </c>
      <c r="F9" s="39" t="s">
        <v>187</v>
      </c>
      <c r="G9" s="40">
        <v>1560.982</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1746</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50000</v>
      </c>
      <c r="I13" s="42">
        <f>ROUND(G13*H13,P4)</f>
        <v>0</v>
      </c>
      <c r="J13" s="39" t="s">
        <v>121</v>
      </c>
      <c r="O13" s="43">
        <f>I13*0.21</f>
        <v>0</v>
      </c>
      <c r="P13">
        <v>3</v>
      </c>
    </row>
    <row r="14">
      <c r="A14" s="36" t="s">
        <v>122</v>
      </c>
      <c r="B14" s="44"/>
      <c r="C14" s="45"/>
      <c r="D14" s="45"/>
      <c r="E14" s="38" t="s">
        <v>1459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92000</v>
      </c>
      <c r="I16" s="42">
        <f>ROUND(G16*H16,P4)</f>
        <v>0</v>
      </c>
      <c r="J16" s="39" t="s">
        <v>121</v>
      </c>
      <c r="O16" s="43">
        <f>I16*0.21</f>
        <v>0</v>
      </c>
      <c r="P16">
        <v>3</v>
      </c>
    </row>
    <row r="17" ht="28.8">
      <c r="A17" s="36" t="s">
        <v>122</v>
      </c>
      <c r="B17" s="44"/>
      <c r="C17" s="45"/>
      <c r="D17" s="45"/>
      <c r="E17" s="38" t="s">
        <v>1053</v>
      </c>
      <c r="F17" s="45"/>
      <c r="G17" s="45"/>
      <c r="H17" s="45"/>
      <c r="I17" s="45"/>
      <c r="J17" s="47"/>
    </row>
    <row r="18" ht="28.8">
      <c r="A18" s="36" t="s">
        <v>123</v>
      </c>
      <c r="B18" s="44"/>
      <c r="C18" s="45"/>
      <c r="D18" s="45"/>
      <c r="E18" s="48" t="s">
        <v>1054</v>
      </c>
      <c r="F18" s="45"/>
      <c r="G18" s="45"/>
      <c r="H18" s="45"/>
      <c r="I18" s="45"/>
      <c r="J18" s="47"/>
    </row>
    <row r="19">
      <c r="A19" s="36" t="s">
        <v>125</v>
      </c>
      <c r="B19" s="44"/>
      <c r="C19" s="45"/>
      <c r="D19" s="45"/>
      <c r="E19" s="38" t="s">
        <v>158</v>
      </c>
      <c r="F19" s="45"/>
      <c r="G19" s="45"/>
      <c r="H19" s="45"/>
      <c r="I19" s="45"/>
      <c r="J19" s="47"/>
    </row>
    <row r="20">
      <c r="A20" s="36" t="s">
        <v>116</v>
      </c>
      <c r="B20" s="36">
        <v>90</v>
      </c>
      <c r="C20" s="37" t="s">
        <v>1055</v>
      </c>
      <c r="D20" s="36" t="s">
        <v>118</v>
      </c>
      <c r="E20" s="38" t="s">
        <v>1056</v>
      </c>
      <c r="F20" s="39" t="s">
        <v>176</v>
      </c>
      <c r="G20" s="40">
        <v>1</v>
      </c>
      <c r="H20" s="41">
        <v>38000</v>
      </c>
      <c r="I20" s="42">
        <f>ROUND(G20*H20,P4)</f>
        <v>0</v>
      </c>
      <c r="J20" s="39" t="s">
        <v>121</v>
      </c>
      <c r="O20" s="43">
        <f>I20*0.21</f>
        <v>0</v>
      </c>
      <c r="P20">
        <v>3</v>
      </c>
    </row>
    <row r="21">
      <c r="A21" s="36" t="s">
        <v>122</v>
      </c>
      <c r="B21" s="44"/>
      <c r="C21" s="45"/>
      <c r="D21" s="45"/>
      <c r="E21" s="46" t="s">
        <v>118</v>
      </c>
      <c r="F21" s="45"/>
      <c r="G21" s="45"/>
      <c r="H21" s="45"/>
      <c r="I21" s="45"/>
      <c r="J21" s="47"/>
    </row>
    <row r="22">
      <c r="A22" s="36" t="s">
        <v>123</v>
      </c>
      <c r="B22" s="44"/>
      <c r="C22" s="45"/>
      <c r="D22" s="45"/>
      <c r="E22" s="48" t="s">
        <v>1057</v>
      </c>
      <c r="F22" s="45"/>
      <c r="G22" s="45"/>
      <c r="H22" s="45"/>
      <c r="I22" s="45"/>
      <c r="J22" s="47"/>
    </row>
    <row r="23" ht="100.8">
      <c r="A23" s="36" t="s">
        <v>125</v>
      </c>
      <c r="B23" s="44"/>
      <c r="C23" s="45"/>
      <c r="D23" s="45"/>
      <c r="E23" s="38" t="s">
        <v>1058</v>
      </c>
      <c r="F23" s="45"/>
      <c r="G23" s="45"/>
      <c r="H23" s="45"/>
      <c r="I23" s="45"/>
      <c r="J23" s="47"/>
    </row>
    <row r="24">
      <c r="A24" s="30" t="s">
        <v>113</v>
      </c>
      <c r="B24" s="31"/>
      <c r="C24" s="32" t="s">
        <v>131</v>
      </c>
      <c r="D24" s="33"/>
      <c r="E24" s="30" t="s">
        <v>195</v>
      </c>
      <c r="F24" s="33"/>
      <c r="G24" s="33"/>
      <c r="H24" s="33"/>
      <c r="I24" s="34">
        <f>SUMIFS(I25:I76,A25:A76,"P")</f>
        <v>0</v>
      </c>
      <c r="J24" s="35"/>
    </row>
    <row r="25">
      <c r="A25" s="36" t="s">
        <v>116</v>
      </c>
      <c r="B25" s="36">
        <v>4</v>
      </c>
      <c r="C25" s="37" t="s">
        <v>213</v>
      </c>
      <c r="D25" s="36" t="s">
        <v>217</v>
      </c>
      <c r="E25" s="38" t="s">
        <v>214</v>
      </c>
      <c r="F25" s="39" t="s">
        <v>187</v>
      </c>
      <c r="G25" s="40">
        <v>39.636000000000003</v>
      </c>
      <c r="H25" s="41">
        <v>135.06999999999999</v>
      </c>
      <c r="I25" s="42">
        <f>ROUND(G25*H25,P4)</f>
        <v>0</v>
      </c>
      <c r="J25" s="39" t="s">
        <v>121</v>
      </c>
      <c r="O25" s="43">
        <f>I25*0.21</f>
        <v>0</v>
      </c>
      <c r="P25">
        <v>3</v>
      </c>
    </row>
    <row r="26">
      <c r="A26" s="36" t="s">
        <v>122</v>
      </c>
      <c r="B26" s="44"/>
      <c r="C26" s="45"/>
      <c r="D26" s="45"/>
      <c r="E26" s="38" t="s">
        <v>1747</v>
      </c>
      <c r="F26" s="45"/>
      <c r="G26" s="45"/>
      <c r="H26" s="45"/>
      <c r="I26" s="45"/>
      <c r="J26" s="47"/>
    </row>
    <row r="27" ht="28.8">
      <c r="A27" s="36" t="s">
        <v>123</v>
      </c>
      <c r="B27" s="44"/>
      <c r="C27" s="45"/>
      <c r="D27" s="45"/>
      <c r="E27" s="48" t="s">
        <v>1748</v>
      </c>
      <c r="F27" s="45"/>
      <c r="G27" s="45"/>
      <c r="H27" s="45"/>
      <c r="I27" s="45"/>
      <c r="J27" s="47"/>
    </row>
    <row r="28" ht="360">
      <c r="A28" s="36" t="s">
        <v>125</v>
      </c>
      <c r="B28" s="44"/>
      <c r="C28" s="45"/>
      <c r="D28" s="45"/>
      <c r="E28" s="38" t="s">
        <v>216</v>
      </c>
      <c r="F28" s="45"/>
      <c r="G28" s="45"/>
      <c r="H28" s="45"/>
      <c r="I28" s="45"/>
      <c r="J28" s="47"/>
    </row>
    <row r="29">
      <c r="A29" s="36" t="s">
        <v>116</v>
      </c>
      <c r="B29" s="36">
        <v>5</v>
      </c>
      <c r="C29" s="37" t="s">
        <v>213</v>
      </c>
      <c r="D29" s="36" t="s">
        <v>219</v>
      </c>
      <c r="E29" s="38" t="s">
        <v>214</v>
      </c>
      <c r="F29" s="39" t="s">
        <v>187</v>
      </c>
      <c r="G29" s="40">
        <v>1560.982</v>
      </c>
      <c r="H29" s="41">
        <v>135.06999999999999</v>
      </c>
      <c r="I29" s="42">
        <f>ROUND(G29*H29,P4)</f>
        <v>0</v>
      </c>
      <c r="J29" s="39" t="s">
        <v>121</v>
      </c>
      <c r="O29" s="43">
        <f>I29*0.21</f>
        <v>0</v>
      </c>
      <c r="P29">
        <v>3</v>
      </c>
    </row>
    <row r="30">
      <c r="A30" s="36" t="s">
        <v>122</v>
      </c>
      <c r="B30" s="44"/>
      <c r="C30" s="45"/>
      <c r="D30" s="45"/>
      <c r="E30" s="46" t="s">
        <v>118</v>
      </c>
      <c r="F30" s="45"/>
      <c r="G30" s="45"/>
      <c r="H30" s="45"/>
      <c r="I30" s="45"/>
      <c r="J30" s="47"/>
    </row>
    <row r="31" ht="28.8">
      <c r="A31" s="36" t="s">
        <v>123</v>
      </c>
      <c r="B31" s="44"/>
      <c r="C31" s="45"/>
      <c r="D31" s="45"/>
      <c r="E31" s="48" t="s">
        <v>1749</v>
      </c>
      <c r="F31" s="45"/>
      <c r="G31" s="45"/>
      <c r="H31" s="45"/>
      <c r="I31" s="45"/>
      <c r="J31" s="47"/>
    </row>
    <row r="32" ht="360">
      <c r="A32" s="36" t="s">
        <v>125</v>
      </c>
      <c r="B32" s="44"/>
      <c r="C32" s="45"/>
      <c r="D32" s="45"/>
      <c r="E32" s="38" t="s">
        <v>216</v>
      </c>
      <c r="F32" s="45"/>
      <c r="G32" s="45"/>
      <c r="H32" s="45"/>
      <c r="I32" s="45"/>
      <c r="J32" s="47"/>
    </row>
    <row r="33">
      <c r="A33" s="36" t="s">
        <v>116</v>
      </c>
      <c r="B33" s="36">
        <v>6</v>
      </c>
      <c r="C33" s="37" t="s">
        <v>423</v>
      </c>
      <c r="D33" s="36" t="s">
        <v>118</v>
      </c>
      <c r="E33" s="38" t="s">
        <v>424</v>
      </c>
      <c r="F33" s="39" t="s">
        <v>187</v>
      </c>
      <c r="G33" s="40">
        <v>950.00800000000004</v>
      </c>
      <c r="H33" s="41">
        <v>307.47000000000003</v>
      </c>
      <c r="I33" s="42">
        <f>ROUND(G33*H33,P4)</f>
        <v>0</v>
      </c>
      <c r="J33" s="39" t="s">
        <v>121</v>
      </c>
      <c r="O33" s="43">
        <f>I33*0.21</f>
        <v>0</v>
      </c>
      <c r="P33">
        <v>3</v>
      </c>
    </row>
    <row r="34" ht="43.2">
      <c r="A34" s="36" t="s">
        <v>122</v>
      </c>
      <c r="B34" s="44"/>
      <c r="C34" s="45"/>
      <c r="D34" s="45"/>
      <c r="E34" s="38" t="s">
        <v>1750</v>
      </c>
      <c r="F34" s="45"/>
      <c r="G34" s="45"/>
      <c r="H34" s="45"/>
      <c r="I34" s="45"/>
      <c r="J34" s="47"/>
    </row>
    <row r="35" ht="100.8">
      <c r="A35" s="36" t="s">
        <v>123</v>
      </c>
      <c r="B35" s="44"/>
      <c r="C35" s="45"/>
      <c r="D35" s="45"/>
      <c r="E35" s="48" t="s">
        <v>1751</v>
      </c>
      <c r="F35" s="45"/>
      <c r="G35" s="45"/>
      <c r="H35" s="45"/>
      <c r="I35" s="45"/>
      <c r="J35" s="47"/>
    </row>
    <row r="36" ht="374.4">
      <c r="A36" s="36" t="s">
        <v>125</v>
      </c>
      <c r="B36" s="44"/>
      <c r="C36" s="45"/>
      <c r="D36" s="45"/>
      <c r="E36" s="38" t="s">
        <v>426</v>
      </c>
      <c r="F36" s="45"/>
      <c r="G36" s="45"/>
      <c r="H36" s="45"/>
      <c r="I36" s="45"/>
      <c r="J36" s="47"/>
    </row>
    <row r="37">
      <c r="A37" s="36" t="s">
        <v>116</v>
      </c>
      <c r="B37" s="36">
        <v>7</v>
      </c>
      <c r="C37" s="37" t="s">
        <v>1752</v>
      </c>
      <c r="D37" s="36" t="s">
        <v>118</v>
      </c>
      <c r="E37" s="38" t="s">
        <v>1753</v>
      </c>
      <c r="F37" s="39" t="s">
        <v>187</v>
      </c>
      <c r="G37" s="40">
        <v>530.13400000000001</v>
      </c>
      <c r="H37" s="41">
        <v>525.57000000000005</v>
      </c>
      <c r="I37" s="42">
        <f>ROUND(G37*H37,P4)</f>
        <v>0</v>
      </c>
      <c r="J37" s="39" t="s">
        <v>121</v>
      </c>
      <c r="O37" s="43">
        <f>I37*0.21</f>
        <v>0</v>
      </c>
      <c r="P37">
        <v>3</v>
      </c>
    </row>
    <row r="38">
      <c r="A38" s="36" t="s">
        <v>122</v>
      </c>
      <c r="B38" s="44"/>
      <c r="C38" s="45"/>
      <c r="D38" s="45"/>
      <c r="E38" s="46" t="s">
        <v>118</v>
      </c>
      <c r="F38" s="45"/>
      <c r="G38" s="45"/>
      <c r="H38" s="45"/>
      <c r="I38" s="45"/>
      <c r="J38" s="47"/>
    </row>
    <row r="39" ht="57.6">
      <c r="A39" s="36" t="s">
        <v>123</v>
      </c>
      <c r="B39" s="44"/>
      <c r="C39" s="45"/>
      <c r="D39" s="45"/>
      <c r="E39" s="48" t="s">
        <v>1754</v>
      </c>
      <c r="F39" s="45"/>
      <c r="G39" s="45"/>
      <c r="H39" s="45"/>
      <c r="I39" s="45"/>
      <c r="J39" s="47"/>
    </row>
    <row r="40" ht="374.4">
      <c r="A40" s="36" t="s">
        <v>125</v>
      </c>
      <c r="B40" s="44"/>
      <c r="C40" s="45"/>
      <c r="D40" s="45"/>
      <c r="E40" s="38" t="s">
        <v>237</v>
      </c>
      <c r="F40" s="45"/>
      <c r="G40" s="45"/>
      <c r="H40" s="45"/>
      <c r="I40" s="45"/>
      <c r="J40" s="47"/>
    </row>
    <row r="41">
      <c r="A41" s="36" t="s">
        <v>116</v>
      </c>
      <c r="B41" s="36">
        <v>8</v>
      </c>
      <c r="C41" s="37" t="s">
        <v>248</v>
      </c>
      <c r="D41" s="36" t="s">
        <v>118</v>
      </c>
      <c r="E41" s="38" t="s">
        <v>249</v>
      </c>
      <c r="F41" s="39" t="s">
        <v>187</v>
      </c>
      <c r="G41" s="40">
        <v>1560.982</v>
      </c>
      <c r="H41" s="41">
        <v>20.600000000000001</v>
      </c>
      <c r="I41" s="42">
        <f>ROUND(G41*H41,P4)</f>
        <v>0</v>
      </c>
      <c r="J41" s="39" t="s">
        <v>121</v>
      </c>
      <c r="O41" s="43">
        <f>I41*0.21</f>
        <v>0</v>
      </c>
      <c r="P41">
        <v>3</v>
      </c>
    </row>
    <row r="42">
      <c r="A42" s="36" t="s">
        <v>122</v>
      </c>
      <c r="B42" s="44"/>
      <c r="C42" s="45"/>
      <c r="D42" s="45"/>
      <c r="E42" s="38" t="s">
        <v>1755</v>
      </c>
      <c r="F42" s="45"/>
      <c r="G42" s="45"/>
      <c r="H42" s="45"/>
      <c r="I42" s="45"/>
      <c r="J42" s="47"/>
    </row>
    <row r="43" ht="115.2">
      <c r="A43" s="36" t="s">
        <v>123</v>
      </c>
      <c r="B43" s="44"/>
      <c r="C43" s="45"/>
      <c r="D43" s="45"/>
      <c r="E43" s="48" t="s">
        <v>1756</v>
      </c>
      <c r="F43" s="45"/>
      <c r="G43" s="45"/>
      <c r="H43" s="45"/>
      <c r="I43" s="45"/>
      <c r="J43" s="47"/>
    </row>
    <row r="44" ht="216">
      <c r="A44" s="36" t="s">
        <v>125</v>
      </c>
      <c r="B44" s="44"/>
      <c r="C44" s="45"/>
      <c r="D44" s="45"/>
      <c r="E44" s="38" t="s">
        <v>251</v>
      </c>
      <c r="F44" s="45"/>
      <c r="G44" s="45"/>
      <c r="H44" s="45"/>
      <c r="I44" s="45"/>
      <c r="J44" s="47"/>
    </row>
    <row r="45">
      <c r="A45" s="36" t="s">
        <v>116</v>
      </c>
      <c r="B45" s="36">
        <v>9</v>
      </c>
      <c r="C45" s="37" t="s">
        <v>248</v>
      </c>
      <c r="D45" s="36" t="s">
        <v>192</v>
      </c>
      <c r="E45" s="38" t="s">
        <v>249</v>
      </c>
      <c r="F45" s="39" t="s">
        <v>187</v>
      </c>
      <c r="G45" s="40">
        <v>1560.982</v>
      </c>
      <c r="H45" s="41">
        <v>20.600000000000001</v>
      </c>
      <c r="I45" s="42">
        <f>ROUND(G45*H45,P4)</f>
        <v>0</v>
      </c>
      <c r="J45" s="39" t="s">
        <v>121</v>
      </c>
      <c r="O45" s="43">
        <f>I45*0.21</f>
        <v>0</v>
      </c>
      <c r="P45">
        <v>3</v>
      </c>
    </row>
    <row r="46">
      <c r="A46" s="36" t="s">
        <v>122</v>
      </c>
      <c r="B46" s="44"/>
      <c r="C46" s="45"/>
      <c r="D46" s="45"/>
      <c r="E46" s="38" t="s">
        <v>1464</v>
      </c>
      <c r="F46" s="45"/>
      <c r="G46" s="45"/>
      <c r="H46" s="45"/>
      <c r="I46" s="45"/>
      <c r="J46" s="47"/>
    </row>
    <row r="47" ht="28.8">
      <c r="A47" s="36" t="s">
        <v>123</v>
      </c>
      <c r="B47" s="44"/>
      <c r="C47" s="45"/>
      <c r="D47" s="45"/>
      <c r="E47" s="48" t="s">
        <v>1757</v>
      </c>
      <c r="F47" s="45"/>
      <c r="G47" s="45"/>
      <c r="H47" s="45"/>
      <c r="I47" s="45"/>
      <c r="J47" s="47"/>
    </row>
    <row r="48" ht="216">
      <c r="A48" s="36" t="s">
        <v>125</v>
      </c>
      <c r="B48" s="44"/>
      <c r="C48" s="45"/>
      <c r="D48" s="45"/>
      <c r="E48" s="38" t="s">
        <v>251</v>
      </c>
      <c r="F48" s="45"/>
      <c r="G48" s="45"/>
      <c r="H48" s="45"/>
      <c r="I48" s="45"/>
      <c r="J48" s="47"/>
    </row>
    <row r="49">
      <c r="A49" s="36" t="s">
        <v>116</v>
      </c>
      <c r="B49" s="36">
        <v>10</v>
      </c>
      <c r="C49" s="37" t="s">
        <v>754</v>
      </c>
      <c r="D49" s="36" t="s">
        <v>118</v>
      </c>
      <c r="E49" s="38" t="s">
        <v>755</v>
      </c>
      <c r="F49" s="39" t="s">
        <v>187</v>
      </c>
      <c r="G49" s="40">
        <v>408.29399999999998</v>
      </c>
      <c r="H49" s="41">
        <v>987.11000000000001</v>
      </c>
      <c r="I49" s="42">
        <f>ROUND(G49*H49,P4)</f>
        <v>0</v>
      </c>
      <c r="J49" s="39" t="s">
        <v>121</v>
      </c>
      <c r="O49" s="43">
        <f>I49*0.21</f>
        <v>0</v>
      </c>
      <c r="P49">
        <v>3</v>
      </c>
    </row>
    <row r="50">
      <c r="A50" s="36" t="s">
        <v>122</v>
      </c>
      <c r="B50" s="44"/>
      <c r="C50" s="45"/>
      <c r="D50" s="45"/>
      <c r="E50" s="46" t="s">
        <v>118</v>
      </c>
      <c r="F50" s="45"/>
      <c r="G50" s="45"/>
      <c r="H50" s="45"/>
      <c r="I50" s="45"/>
      <c r="J50" s="47"/>
    </row>
    <row r="51" ht="187.2">
      <c r="A51" s="36" t="s">
        <v>123</v>
      </c>
      <c r="B51" s="44"/>
      <c r="C51" s="45"/>
      <c r="D51" s="45"/>
      <c r="E51" s="48" t="s">
        <v>1758</v>
      </c>
      <c r="F51" s="45"/>
      <c r="G51" s="45"/>
      <c r="H51" s="45"/>
      <c r="I51" s="45"/>
      <c r="J51" s="47"/>
    </row>
    <row r="52" ht="273.6">
      <c r="A52" s="36" t="s">
        <v>125</v>
      </c>
      <c r="B52" s="44"/>
      <c r="C52" s="45"/>
      <c r="D52" s="45"/>
      <c r="E52" s="38" t="s">
        <v>757</v>
      </c>
      <c r="F52" s="45"/>
      <c r="G52" s="45"/>
      <c r="H52" s="45"/>
      <c r="I52" s="45"/>
      <c r="J52" s="47"/>
    </row>
    <row r="53">
      <c r="A53" s="36" t="s">
        <v>116</v>
      </c>
      <c r="B53" s="36">
        <v>11</v>
      </c>
      <c r="C53" s="37" t="s">
        <v>754</v>
      </c>
      <c r="D53" s="36" t="s">
        <v>192</v>
      </c>
      <c r="E53" s="38" t="s">
        <v>755</v>
      </c>
      <c r="F53" s="39" t="s">
        <v>187</v>
      </c>
      <c r="G53" s="40">
        <v>118.873</v>
      </c>
      <c r="H53" s="41">
        <v>987.11000000000001</v>
      </c>
      <c r="I53" s="42">
        <f>ROUND(G53*H53,P4)</f>
        <v>0</v>
      </c>
      <c r="J53" s="39" t="s">
        <v>121</v>
      </c>
      <c r="O53" s="43">
        <f>I53*0.21</f>
        <v>0</v>
      </c>
      <c r="P53">
        <v>3</v>
      </c>
    </row>
    <row r="54" ht="28.8">
      <c r="A54" s="36" t="s">
        <v>122</v>
      </c>
      <c r="B54" s="44"/>
      <c r="C54" s="45"/>
      <c r="D54" s="45"/>
      <c r="E54" s="38" t="s">
        <v>1603</v>
      </c>
      <c r="F54" s="45"/>
      <c r="G54" s="45"/>
      <c r="H54" s="45"/>
      <c r="I54" s="45"/>
      <c r="J54" s="47"/>
    </row>
    <row r="55" ht="28.8">
      <c r="A55" s="36" t="s">
        <v>123</v>
      </c>
      <c r="B55" s="44"/>
      <c r="C55" s="45"/>
      <c r="D55" s="45"/>
      <c r="E55" s="48" t="s">
        <v>1759</v>
      </c>
      <c r="F55" s="45"/>
      <c r="G55" s="45"/>
      <c r="H55" s="45"/>
      <c r="I55" s="45"/>
      <c r="J55" s="47"/>
    </row>
    <row r="56" ht="273.6">
      <c r="A56" s="36" t="s">
        <v>125</v>
      </c>
      <c r="B56" s="44"/>
      <c r="C56" s="45"/>
      <c r="D56" s="45"/>
      <c r="E56" s="38" t="s">
        <v>757</v>
      </c>
      <c r="F56" s="45"/>
      <c r="G56" s="45"/>
      <c r="H56" s="45"/>
      <c r="I56" s="45"/>
      <c r="J56" s="47"/>
    </row>
    <row r="57">
      <c r="A57" s="36" t="s">
        <v>116</v>
      </c>
      <c r="B57" s="36">
        <v>12</v>
      </c>
      <c r="C57" s="37" t="s">
        <v>431</v>
      </c>
      <c r="D57" s="36" t="s">
        <v>118</v>
      </c>
      <c r="E57" s="38" t="s">
        <v>432</v>
      </c>
      <c r="F57" s="39" t="s">
        <v>187</v>
      </c>
      <c r="G57" s="40">
        <v>315.81999999999999</v>
      </c>
      <c r="H57" s="41">
        <v>1102.6500000000001</v>
      </c>
      <c r="I57" s="42">
        <f>ROUND(G57*H57,P4)</f>
        <v>0</v>
      </c>
      <c r="J57" s="39" t="s">
        <v>121</v>
      </c>
      <c r="O57" s="43">
        <f>I57*0.21</f>
        <v>0</v>
      </c>
      <c r="P57">
        <v>3</v>
      </c>
    </row>
    <row r="58">
      <c r="A58" s="36" t="s">
        <v>122</v>
      </c>
      <c r="B58" s="44"/>
      <c r="C58" s="45"/>
      <c r="D58" s="45"/>
      <c r="E58" s="46" t="s">
        <v>118</v>
      </c>
      <c r="F58" s="45"/>
      <c r="G58" s="45"/>
      <c r="H58" s="45"/>
      <c r="I58" s="45"/>
      <c r="J58" s="47"/>
    </row>
    <row r="59" ht="86.4">
      <c r="A59" s="36" t="s">
        <v>123</v>
      </c>
      <c r="B59" s="44"/>
      <c r="C59" s="45"/>
      <c r="D59" s="45"/>
      <c r="E59" s="48" t="s">
        <v>1760</v>
      </c>
      <c r="F59" s="45"/>
      <c r="G59" s="45"/>
      <c r="H59" s="45"/>
      <c r="I59" s="45"/>
      <c r="J59" s="47"/>
    </row>
    <row r="60" ht="360">
      <c r="A60" s="36" t="s">
        <v>125</v>
      </c>
      <c r="B60" s="44"/>
      <c r="C60" s="45"/>
      <c r="D60" s="45"/>
      <c r="E60" s="38" t="s">
        <v>434</v>
      </c>
      <c r="F60" s="45"/>
      <c r="G60" s="45"/>
      <c r="H60" s="45"/>
      <c r="I60" s="45"/>
      <c r="J60" s="47"/>
    </row>
    <row r="61">
      <c r="A61" s="36" t="s">
        <v>116</v>
      </c>
      <c r="B61" s="36">
        <v>13</v>
      </c>
      <c r="C61" s="37" t="s">
        <v>431</v>
      </c>
      <c r="D61" s="36" t="s">
        <v>131</v>
      </c>
      <c r="E61" s="38" t="s">
        <v>432</v>
      </c>
      <c r="F61" s="39" t="s">
        <v>187</v>
      </c>
      <c r="G61" s="40">
        <v>4.4000000000000004</v>
      </c>
      <c r="H61" s="41">
        <v>1102.6500000000001</v>
      </c>
      <c r="I61" s="42">
        <f>ROUND(G61*H61,P4)</f>
        <v>0</v>
      </c>
      <c r="J61" s="39" t="s">
        <v>121</v>
      </c>
      <c r="O61" s="43">
        <f>I61*0.21</f>
        <v>0</v>
      </c>
      <c r="P61">
        <v>3</v>
      </c>
    </row>
    <row r="62">
      <c r="A62" s="36" t="s">
        <v>122</v>
      </c>
      <c r="B62" s="44"/>
      <c r="C62" s="45"/>
      <c r="D62" s="45"/>
      <c r="E62" s="38" t="s">
        <v>1606</v>
      </c>
      <c r="F62" s="45"/>
      <c r="G62" s="45"/>
      <c r="H62" s="45"/>
      <c r="I62" s="45"/>
      <c r="J62" s="47"/>
    </row>
    <row r="63" ht="28.8">
      <c r="A63" s="36" t="s">
        <v>123</v>
      </c>
      <c r="B63" s="44"/>
      <c r="C63" s="45"/>
      <c r="D63" s="45"/>
      <c r="E63" s="48" t="s">
        <v>1607</v>
      </c>
      <c r="F63" s="45"/>
      <c r="G63" s="45"/>
      <c r="H63" s="45"/>
      <c r="I63" s="45"/>
      <c r="J63" s="47"/>
    </row>
    <row r="64" ht="360">
      <c r="A64" s="36" t="s">
        <v>125</v>
      </c>
      <c r="B64" s="44"/>
      <c r="C64" s="45"/>
      <c r="D64" s="45"/>
      <c r="E64" s="38" t="s">
        <v>434</v>
      </c>
      <c r="F64" s="45"/>
      <c r="G64" s="45"/>
      <c r="H64" s="45"/>
      <c r="I64" s="45"/>
      <c r="J64" s="47"/>
    </row>
    <row r="65">
      <c r="A65" s="36" t="s">
        <v>116</v>
      </c>
      <c r="B65" s="36">
        <v>14</v>
      </c>
      <c r="C65" s="37" t="s">
        <v>431</v>
      </c>
      <c r="D65" s="36" t="s">
        <v>281</v>
      </c>
      <c r="E65" s="38" t="s">
        <v>432</v>
      </c>
      <c r="F65" s="39" t="s">
        <v>187</v>
      </c>
      <c r="G65" s="40">
        <v>75.140000000000001</v>
      </c>
      <c r="H65" s="41">
        <v>1102.6500000000001</v>
      </c>
      <c r="I65" s="42">
        <f>ROUND(G65*H65,P4)</f>
        <v>0</v>
      </c>
      <c r="J65" s="39" t="s">
        <v>121</v>
      </c>
      <c r="O65" s="43">
        <f>I65*0.21</f>
        <v>0</v>
      </c>
      <c r="P65">
        <v>3</v>
      </c>
    </row>
    <row r="66">
      <c r="A66" s="36" t="s">
        <v>122</v>
      </c>
      <c r="B66" s="44"/>
      <c r="C66" s="45"/>
      <c r="D66" s="45"/>
      <c r="E66" s="38" t="s">
        <v>1761</v>
      </c>
      <c r="F66" s="45"/>
      <c r="G66" s="45"/>
      <c r="H66" s="45"/>
      <c r="I66" s="45"/>
      <c r="J66" s="47"/>
    </row>
    <row r="67" ht="100.8">
      <c r="A67" s="36" t="s">
        <v>123</v>
      </c>
      <c r="B67" s="44"/>
      <c r="C67" s="45"/>
      <c r="D67" s="45"/>
      <c r="E67" s="48" t="s">
        <v>1762</v>
      </c>
      <c r="F67" s="45"/>
      <c r="G67" s="45"/>
      <c r="H67" s="45"/>
      <c r="I67" s="45"/>
      <c r="J67" s="47"/>
    </row>
    <row r="68" ht="360">
      <c r="A68" s="36" t="s">
        <v>125</v>
      </c>
      <c r="B68" s="44"/>
      <c r="C68" s="45"/>
      <c r="D68" s="45"/>
      <c r="E68" s="38" t="s">
        <v>434</v>
      </c>
      <c r="F68" s="45"/>
      <c r="G68" s="45"/>
      <c r="H68" s="45"/>
      <c r="I68" s="45"/>
      <c r="J68" s="47"/>
    </row>
    <row r="69">
      <c r="A69" s="36" t="s">
        <v>116</v>
      </c>
      <c r="B69" s="36">
        <v>15</v>
      </c>
      <c r="C69" s="37" t="s">
        <v>261</v>
      </c>
      <c r="D69" s="36" t="s">
        <v>118</v>
      </c>
      <c r="E69" s="38" t="s">
        <v>262</v>
      </c>
      <c r="F69" s="39" t="s">
        <v>263</v>
      </c>
      <c r="G69" s="40">
        <v>130.30000000000001</v>
      </c>
      <c r="H69" s="41">
        <v>20.530000000000001</v>
      </c>
      <c r="I69" s="42">
        <f>ROUND(G69*H69,P4)</f>
        <v>0</v>
      </c>
      <c r="J69" s="39" t="s">
        <v>121</v>
      </c>
      <c r="O69" s="43">
        <f>I69*0.21</f>
        <v>0</v>
      </c>
      <c r="P69">
        <v>3</v>
      </c>
    </row>
    <row r="70">
      <c r="A70" s="36" t="s">
        <v>122</v>
      </c>
      <c r="B70" s="44"/>
      <c r="C70" s="45"/>
      <c r="D70" s="45"/>
      <c r="E70" s="46" t="s">
        <v>118</v>
      </c>
      <c r="F70" s="45"/>
      <c r="G70" s="45"/>
      <c r="H70" s="45"/>
      <c r="I70" s="45"/>
      <c r="J70" s="47"/>
    </row>
    <row r="71" ht="72">
      <c r="A71" s="36" t="s">
        <v>123</v>
      </c>
      <c r="B71" s="44"/>
      <c r="C71" s="45"/>
      <c r="D71" s="45"/>
      <c r="E71" s="48" t="s">
        <v>1763</v>
      </c>
      <c r="F71" s="45"/>
      <c r="G71" s="45"/>
      <c r="H71" s="45"/>
      <c r="I71" s="45"/>
      <c r="J71" s="47"/>
    </row>
    <row r="72" ht="28.8">
      <c r="A72" s="36" t="s">
        <v>125</v>
      </c>
      <c r="B72" s="44"/>
      <c r="C72" s="45"/>
      <c r="D72" s="45"/>
      <c r="E72" s="38" t="s">
        <v>265</v>
      </c>
      <c r="F72" s="45"/>
      <c r="G72" s="45"/>
      <c r="H72" s="45"/>
      <c r="I72" s="45"/>
      <c r="J72" s="47"/>
    </row>
    <row r="73">
      <c r="A73" s="36" t="s">
        <v>116</v>
      </c>
      <c r="B73" s="36">
        <v>16</v>
      </c>
      <c r="C73" s="37" t="s">
        <v>269</v>
      </c>
      <c r="D73" s="36" t="s">
        <v>118</v>
      </c>
      <c r="E73" s="38" t="s">
        <v>270</v>
      </c>
      <c r="F73" s="39" t="s">
        <v>187</v>
      </c>
      <c r="G73" s="40">
        <v>39.636000000000003</v>
      </c>
      <c r="H73" s="41">
        <v>270.43000000000001</v>
      </c>
      <c r="I73" s="42">
        <f>ROUND(G73*H73,P4)</f>
        <v>0</v>
      </c>
      <c r="J73" s="39" t="s">
        <v>121</v>
      </c>
      <c r="O73" s="43">
        <f>I73*0.21</f>
        <v>0</v>
      </c>
      <c r="P73">
        <v>3</v>
      </c>
    </row>
    <row r="74">
      <c r="A74" s="36" t="s">
        <v>122</v>
      </c>
      <c r="B74" s="44"/>
      <c r="C74" s="45"/>
      <c r="D74" s="45"/>
      <c r="E74" s="46" t="s">
        <v>118</v>
      </c>
      <c r="F74" s="45"/>
      <c r="G74" s="45"/>
      <c r="H74" s="45"/>
      <c r="I74" s="45"/>
      <c r="J74" s="47"/>
    </row>
    <row r="75" ht="86.4">
      <c r="A75" s="36" t="s">
        <v>123</v>
      </c>
      <c r="B75" s="44"/>
      <c r="C75" s="45"/>
      <c r="D75" s="45"/>
      <c r="E75" s="48" t="s">
        <v>1764</v>
      </c>
      <c r="F75" s="45"/>
      <c r="G75" s="45"/>
      <c r="H75" s="45"/>
      <c r="I75" s="45"/>
      <c r="J75" s="47"/>
    </row>
    <row r="76" ht="43.2">
      <c r="A76" s="36" t="s">
        <v>125</v>
      </c>
      <c r="B76" s="44"/>
      <c r="C76" s="45"/>
      <c r="D76" s="45"/>
      <c r="E76" s="38" t="s">
        <v>272</v>
      </c>
      <c r="F76" s="45"/>
      <c r="G76" s="45"/>
      <c r="H76" s="45"/>
      <c r="I76" s="45"/>
      <c r="J76" s="47"/>
    </row>
    <row r="77">
      <c r="A77" s="30" t="s">
        <v>113</v>
      </c>
      <c r="B77" s="31"/>
      <c r="C77" s="32" t="s">
        <v>281</v>
      </c>
      <c r="D77" s="33"/>
      <c r="E77" s="30" t="s">
        <v>282</v>
      </c>
      <c r="F77" s="33"/>
      <c r="G77" s="33"/>
      <c r="H77" s="33"/>
      <c r="I77" s="34">
        <f>SUMIFS(I78:I129,A78:A129,"P")</f>
        <v>0</v>
      </c>
      <c r="J77" s="35"/>
    </row>
    <row r="78">
      <c r="A78" s="36" t="s">
        <v>116</v>
      </c>
      <c r="B78" s="36">
        <v>17</v>
      </c>
      <c r="C78" s="37" t="s">
        <v>1103</v>
      </c>
      <c r="D78" s="36" t="s">
        <v>118</v>
      </c>
      <c r="E78" s="38" t="s">
        <v>1104</v>
      </c>
      <c r="F78" s="39" t="s">
        <v>187</v>
      </c>
      <c r="G78" s="40">
        <v>1.3500000000000001</v>
      </c>
      <c r="H78" s="41">
        <v>3218.9400000000001</v>
      </c>
      <c r="I78" s="42">
        <f>ROUND(G78*H78,P4)</f>
        <v>0</v>
      </c>
      <c r="J78" s="39" t="s">
        <v>121</v>
      </c>
      <c r="O78" s="43">
        <f>I78*0.21</f>
        <v>0</v>
      </c>
      <c r="P78">
        <v>3</v>
      </c>
    </row>
    <row r="79">
      <c r="A79" s="36" t="s">
        <v>122</v>
      </c>
      <c r="B79" s="44"/>
      <c r="C79" s="45"/>
      <c r="D79" s="45"/>
      <c r="E79" s="38" t="s">
        <v>1765</v>
      </c>
      <c r="F79" s="45"/>
      <c r="G79" s="45"/>
      <c r="H79" s="45"/>
      <c r="I79" s="45"/>
      <c r="J79" s="47"/>
    </row>
    <row r="80">
      <c r="A80" s="36" t="s">
        <v>123</v>
      </c>
      <c r="B80" s="44"/>
      <c r="C80" s="45"/>
      <c r="D80" s="45"/>
      <c r="E80" s="48" t="s">
        <v>1766</v>
      </c>
      <c r="F80" s="45"/>
      <c r="G80" s="45"/>
      <c r="H80" s="45"/>
      <c r="I80" s="45"/>
      <c r="J80" s="47"/>
    </row>
    <row r="81" ht="57.6">
      <c r="A81" s="36" t="s">
        <v>125</v>
      </c>
      <c r="B81" s="44"/>
      <c r="C81" s="45"/>
      <c r="D81" s="45"/>
      <c r="E81" s="38" t="s">
        <v>1107</v>
      </c>
      <c r="F81" s="45"/>
      <c r="G81" s="45"/>
      <c r="H81" s="45"/>
      <c r="I81" s="45"/>
      <c r="J81" s="47"/>
    </row>
    <row r="82">
      <c r="A82" s="36" t="s">
        <v>116</v>
      </c>
      <c r="B82" s="36">
        <v>18</v>
      </c>
      <c r="C82" s="37" t="s">
        <v>1108</v>
      </c>
      <c r="D82" s="36" t="s">
        <v>118</v>
      </c>
      <c r="E82" s="38" t="s">
        <v>1109</v>
      </c>
      <c r="F82" s="39" t="s">
        <v>187</v>
      </c>
      <c r="G82" s="40">
        <v>0.85199999999999998</v>
      </c>
      <c r="H82" s="41">
        <v>105716.87</v>
      </c>
      <c r="I82" s="42">
        <f>ROUND(G82*H82,P4)</f>
        <v>0</v>
      </c>
      <c r="J82" s="39" t="s">
        <v>121</v>
      </c>
      <c r="O82" s="43">
        <f>I82*0.21</f>
        <v>0</v>
      </c>
      <c r="P82">
        <v>3</v>
      </c>
    </row>
    <row r="83">
      <c r="A83" s="36" t="s">
        <v>122</v>
      </c>
      <c r="B83" s="44"/>
      <c r="C83" s="45"/>
      <c r="D83" s="45"/>
      <c r="E83" s="38" t="s">
        <v>1613</v>
      </c>
      <c r="F83" s="45"/>
      <c r="G83" s="45"/>
      <c r="H83" s="45"/>
      <c r="I83" s="45"/>
      <c r="J83" s="47"/>
    </row>
    <row r="84" ht="144">
      <c r="A84" s="36" t="s">
        <v>123</v>
      </c>
      <c r="B84" s="44"/>
      <c r="C84" s="45"/>
      <c r="D84" s="45"/>
      <c r="E84" s="48" t="s">
        <v>1767</v>
      </c>
      <c r="F84" s="45"/>
      <c r="G84" s="45"/>
      <c r="H84" s="45"/>
      <c r="I84" s="45"/>
      <c r="J84" s="47"/>
    </row>
    <row r="85" ht="57.6">
      <c r="A85" s="36" t="s">
        <v>125</v>
      </c>
      <c r="B85" s="44"/>
      <c r="C85" s="45"/>
      <c r="D85" s="45"/>
      <c r="E85" s="38" t="s">
        <v>1107</v>
      </c>
      <c r="F85" s="45"/>
      <c r="G85" s="45"/>
      <c r="H85" s="45"/>
      <c r="I85" s="45"/>
      <c r="J85" s="47"/>
    </row>
    <row r="86">
      <c r="A86" s="36" t="s">
        <v>116</v>
      </c>
      <c r="B86" s="36">
        <v>19</v>
      </c>
      <c r="C86" s="37" t="s">
        <v>1117</v>
      </c>
      <c r="D86" s="36" t="s">
        <v>118</v>
      </c>
      <c r="E86" s="38" t="s">
        <v>1118</v>
      </c>
      <c r="F86" s="39" t="s">
        <v>187</v>
      </c>
      <c r="G86" s="40">
        <v>57.828000000000003</v>
      </c>
      <c r="H86" s="41">
        <v>5456.5799999999999</v>
      </c>
      <c r="I86" s="42">
        <f>ROUND(G86*H86,P4)</f>
        <v>0</v>
      </c>
      <c r="J86" s="39" t="s">
        <v>121</v>
      </c>
      <c r="O86" s="43">
        <f>I86*0.21</f>
        <v>0</v>
      </c>
      <c r="P86">
        <v>3</v>
      </c>
    </row>
    <row r="87">
      <c r="A87" s="36" t="s">
        <v>122</v>
      </c>
      <c r="B87" s="44"/>
      <c r="C87" s="45"/>
      <c r="D87" s="45"/>
      <c r="E87" s="38" t="s">
        <v>1768</v>
      </c>
      <c r="F87" s="45"/>
      <c r="G87" s="45"/>
      <c r="H87" s="45"/>
      <c r="I87" s="45"/>
      <c r="J87" s="47"/>
    </row>
    <row r="88">
      <c r="A88" s="36" t="s">
        <v>123</v>
      </c>
      <c r="B88" s="44"/>
      <c r="C88" s="45"/>
      <c r="D88" s="45"/>
      <c r="E88" s="48" t="s">
        <v>1769</v>
      </c>
      <c r="F88" s="45"/>
      <c r="G88" s="45"/>
      <c r="H88" s="45"/>
      <c r="I88" s="45"/>
      <c r="J88" s="47"/>
    </row>
    <row r="89" ht="409.5">
      <c r="A89" s="36" t="s">
        <v>125</v>
      </c>
      <c r="B89" s="44"/>
      <c r="C89" s="45"/>
      <c r="D89" s="45"/>
      <c r="E89" s="38" t="s">
        <v>1121</v>
      </c>
      <c r="F89" s="45"/>
      <c r="G89" s="45"/>
      <c r="H89" s="45"/>
      <c r="I89" s="45"/>
      <c r="J89" s="47"/>
    </row>
    <row r="90">
      <c r="A90" s="36" t="s">
        <v>116</v>
      </c>
      <c r="B90" s="36">
        <v>20</v>
      </c>
      <c r="C90" s="37" t="s">
        <v>1122</v>
      </c>
      <c r="D90" s="36" t="s">
        <v>118</v>
      </c>
      <c r="E90" s="38" t="s">
        <v>1123</v>
      </c>
      <c r="F90" s="39" t="s">
        <v>445</v>
      </c>
      <c r="G90" s="40">
        <v>5.7830000000000004</v>
      </c>
      <c r="H90" s="41">
        <v>48139.620000000003</v>
      </c>
      <c r="I90" s="42">
        <f>ROUND(G90*H90,P4)</f>
        <v>0</v>
      </c>
      <c r="J90" s="39" t="s">
        <v>121</v>
      </c>
      <c r="O90" s="43">
        <f>I90*0.21</f>
        <v>0</v>
      </c>
      <c r="P90">
        <v>3</v>
      </c>
    </row>
    <row r="91">
      <c r="A91" s="36" t="s">
        <v>122</v>
      </c>
      <c r="B91" s="44"/>
      <c r="C91" s="45"/>
      <c r="D91" s="45"/>
      <c r="E91" s="46" t="s">
        <v>118</v>
      </c>
      <c r="F91" s="45"/>
      <c r="G91" s="45"/>
      <c r="H91" s="45"/>
      <c r="I91" s="45"/>
      <c r="J91" s="47"/>
    </row>
    <row r="92">
      <c r="A92" s="36" t="s">
        <v>123</v>
      </c>
      <c r="B92" s="44"/>
      <c r="C92" s="45"/>
      <c r="D92" s="45"/>
      <c r="E92" s="48" t="s">
        <v>1770</v>
      </c>
      <c r="F92" s="45"/>
      <c r="G92" s="45"/>
      <c r="H92" s="45"/>
      <c r="I92" s="45"/>
      <c r="J92" s="47"/>
    </row>
    <row r="93" ht="302.4">
      <c r="A93" s="36" t="s">
        <v>125</v>
      </c>
      <c r="B93" s="44"/>
      <c r="C93" s="45"/>
      <c r="D93" s="45"/>
      <c r="E93" s="38" t="s">
        <v>1126</v>
      </c>
      <c r="F93" s="45"/>
      <c r="G93" s="45"/>
      <c r="H93" s="45"/>
      <c r="I93" s="45"/>
      <c r="J93" s="47"/>
    </row>
    <row r="94">
      <c r="A94" s="36" t="s">
        <v>116</v>
      </c>
      <c r="B94" s="36">
        <v>21</v>
      </c>
      <c r="C94" s="37" t="s">
        <v>1127</v>
      </c>
      <c r="D94" s="36" t="s">
        <v>118</v>
      </c>
      <c r="E94" s="38" t="s">
        <v>1128</v>
      </c>
      <c r="F94" s="39" t="s">
        <v>445</v>
      </c>
      <c r="G94" s="40">
        <v>11.432</v>
      </c>
      <c r="H94" s="41">
        <v>33765.699999999997</v>
      </c>
      <c r="I94" s="42">
        <f>ROUND(G94*H94,P4)</f>
        <v>0</v>
      </c>
      <c r="J94" s="39" t="s">
        <v>121</v>
      </c>
      <c r="O94" s="43">
        <f>I94*0.21</f>
        <v>0</v>
      </c>
      <c r="P94">
        <v>3</v>
      </c>
    </row>
    <row r="95" ht="43.2">
      <c r="A95" s="36" t="s">
        <v>122</v>
      </c>
      <c r="B95" s="44"/>
      <c r="C95" s="45"/>
      <c r="D95" s="45"/>
      <c r="E95" s="38" t="s">
        <v>1771</v>
      </c>
      <c r="F95" s="45"/>
      <c r="G95" s="45"/>
      <c r="H95" s="45"/>
      <c r="I95" s="45"/>
      <c r="J95" s="47"/>
    </row>
    <row r="96" ht="43.2">
      <c r="A96" s="36" t="s">
        <v>123</v>
      </c>
      <c r="B96" s="44"/>
      <c r="C96" s="45"/>
      <c r="D96" s="45"/>
      <c r="E96" s="48" t="s">
        <v>1772</v>
      </c>
      <c r="F96" s="45"/>
      <c r="G96" s="45"/>
      <c r="H96" s="45"/>
      <c r="I96" s="45"/>
      <c r="J96" s="47"/>
    </row>
    <row r="97" ht="43.2">
      <c r="A97" s="36" t="s">
        <v>125</v>
      </c>
      <c r="B97" s="44"/>
      <c r="C97" s="45"/>
      <c r="D97" s="45"/>
      <c r="E97" s="38" t="s">
        <v>1131</v>
      </c>
      <c r="F97" s="45"/>
      <c r="G97" s="45"/>
      <c r="H97" s="45"/>
      <c r="I97" s="45"/>
      <c r="J97" s="47"/>
    </row>
    <row r="98">
      <c r="A98" s="36" t="s">
        <v>116</v>
      </c>
      <c r="B98" s="36">
        <v>22</v>
      </c>
      <c r="C98" s="37" t="s">
        <v>1132</v>
      </c>
      <c r="D98" s="36" t="s">
        <v>118</v>
      </c>
      <c r="E98" s="38" t="s">
        <v>1133</v>
      </c>
      <c r="F98" s="39" t="s">
        <v>263</v>
      </c>
      <c r="G98" s="40">
        <v>182</v>
      </c>
      <c r="H98" s="41">
        <v>1055.29</v>
      </c>
      <c r="I98" s="42">
        <f>ROUND(G98*H98,P4)</f>
        <v>0</v>
      </c>
      <c r="J98" s="39" t="s">
        <v>121</v>
      </c>
      <c r="O98" s="43">
        <f>I98*0.21</f>
        <v>0</v>
      </c>
      <c r="P98">
        <v>3</v>
      </c>
    </row>
    <row r="99">
      <c r="A99" s="36" t="s">
        <v>122</v>
      </c>
      <c r="B99" s="44"/>
      <c r="C99" s="45"/>
      <c r="D99" s="45"/>
      <c r="E99" s="38" t="s">
        <v>1773</v>
      </c>
      <c r="F99" s="45"/>
      <c r="G99" s="45"/>
      <c r="H99" s="45"/>
      <c r="I99" s="45"/>
      <c r="J99" s="47"/>
    </row>
    <row r="100">
      <c r="A100" s="36" t="s">
        <v>123</v>
      </c>
      <c r="B100" s="44"/>
      <c r="C100" s="45"/>
      <c r="D100" s="45"/>
      <c r="E100" s="48" t="s">
        <v>1774</v>
      </c>
      <c r="F100" s="45"/>
      <c r="G100" s="45"/>
      <c r="H100" s="45"/>
      <c r="I100" s="45"/>
      <c r="J100" s="47"/>
    </row>
    <row r="101" ht="28.8">
      <c r="A101" s="36" t="s">
        <v>125</v>
      </c>
      <c r="B101" s="44"/>
      <c r="C101" s="45"/>
      <c r="D101" s="45"/>
      <c r="E101" s="38" t="s">
        <v>1136</v>
      </c>
      <c r="F101" s="45"/>
      <c r="G101" s="45"/>
      <c r="H101" s="45"/>
      <c r="I101" s="45"/>
      <c r="J101" s="47"/>
    </row>
    <row r="102" ht="28.8">
      <c r="A102" s="36" t="s">
        <v>116</v>
      </c>
      <c r="B102" s="36">
        <v>23</v>
      </c>
      <c r="C102" s="37" t="s">
        <v>1775</v>
      </c>
      <c r="D102" s="36" t="s">
        <v>118</v>
      </c>
      <c r="E102" s="38" t="s">
        <v>1776</v>
      </c>
      <c r="F102" s="39" t="s">
        <v>198</v>
      </c>
      <c r="G102" s="40">
        <v>36</v>
      </c>
      <c r="H102" s="41">
        <v>2023.9300000000001</v>
      </c>
      <c r="I102" s="42">
        <f>ROUND(G102*H102,P4)</f>
        <v>0</v>
      </c>
      <c r="J102" s="39" t="s">
        <v>121</v>
      </c>
      <c r="O102" s="43">
        <f>I102*0.21</f>
        <v>0</v>
      </c>
      <c r="P102">
        <v>3</v>
      </c>
    </row>
    <row r="103">
      <c r="A103" s="36" t="s">
        <v>122</v>
      </c>
      <c r="B103" s="44"/>
      <c r="C103" s="45"/>
      <c r="D103" s="45"/>
      <c r="E103" s="38" t="s">
        <v>1777</v>
      </c>
      <c r="F103" s="45"/>
      <c r="G103" s="45"/>
      <c r="H103" s="45"/>
      <c r="I103" s="45"/>
      <c r="J103" s="47"/>
    </row>
    <row r="104">
      <c r="A104" s="36" t="s">
        <v>123</v>
      </c>
      <c r="B104" s="44"/>
      <c r="C104" s="45"/>
      <c r="D104" s="45"/>
      <c r="E104" s="48" t="s">
        <v>1778</v>
      </c>
      <c r="F104" s="45"/>
      <c r="G104" s="45"/>
      <c r="H104" s="45"/>
      <c r="I104" s="45"/>
      <c r="J104" s="47"/>
    </row>
    <row r="105" ht="72">
      <c r="A105" s="36" t="s">
        <v>125</v>
      </c>
      <c r="B105" s="44"/>
      <c r="C105" s="45"/>
      <c r="D105" s="45"/>
      <c r="E105" s="38" t="s">
        <v>1779</v>
      </c>
      <c r="F105" s="45"/>
      <c r="G105" s="45"/>
      <c r="H105" s="45"/>
      <c r="I105" s="45"/>
      <c r="J105" s="47"/>
    </row>
    <row r="106">
      <c r="A106" s="36" t="s">
        <v>116</v>
      </c>
      <c r="B106" s="36">
        <v>24</v>
      </c>
      <c r="C106" s="37" t="s">
        <v>1780</v>
      </c>
      <c r="D106" s="36" t="s">
        <v>118</v>
      </c>
      <c r="E106" s="38" t="s">
        <v>1781</v>
      </c>
      <c r="F106" s="39" t="s">
        <v>198</v>
      </c>
      <c r="G106" s="40">
        <v>144</v>
      </c>
      <c r="H106" s="41">
        <v>1743.6300000000001</v>
      </c>
      <c r="I106" s="42">
        <f>ROUND(G106*H106,P4)</f>
        <v>0</v>
      </c>
      <c r="J106" s="39" t="s">
        <v>121</v>
      </c>
      <c r="O106" s="43">
        <f>I106*0.21</f>
        <v>0</v>
      </c>
      <c r="P106">
        <v>3</v>
      </c>
    </row>
    <row r="107">
      <c r="A107" s="36" t="s">
        <v>122</v>
      </c>
      <c r="B107" s="44"/>
      <c r="C107" s="45"/>
      <c r="D107" s="45"/>
      <c r="E107" s="46" t="s">
        <v>118</v>
      </c>
      <c r="F107" s="45"/>
      <c r="G107" s="45"/>
      <c r="H107" s="45"/>
      <c r="I107" s="45"/>
      <c r="J107" s="47"/>
    </row>
    <row r="108">
      <c r="A108" s="36" t="s">
        <v>123</v>
      </c>
      <c r="B108" s="44"/>
      <c r="C108" s="45"/>
      <c r="D108" s="45"/>
      <c r="E108" s="48" t="s">
        <v>1782</v>
      </c>
      <c r="F108" s="45"/>
      <c r="G108" s="45"/>
      <c r="H108" s="45"/>
      <c r="I108" s="45"/>
      <c r="J108" s="47"/>
    </row>
    <row r="109" ht="244.8">
      <c r="A109" s="36" t="s">
        <v>125</v>
      </c>
      <c r="B109" s="44"/>
      <c r="C109" s="45"/>
      <c r="D109" s="45"/>
      <c r="E109" s="38" t="s">
        <v>1783</v>
      </c>
      <c r="F109" s="45"/>
      <c r="G109" s="45"/>
      <c r="H109" s="45"/>
      <c r="I109" s="45"/>
      <c r="J109" s="47"/>
    </row>
    <row r="110">
      <c r="A110" s="36" t="s">
        <v>116</v>
      </c>
      <c r="B110" s="36">
        <v>25</v>
      </c>
      <c r="C110" s="37" t="s">
        <v>1619</v>
      </c>
      <c r="D110" s="36" t="s">
        <v>118</v>
      </c>
      <c r="E110" s="38" t="s">
        <v>1620</v>
      </c>
      <c r="F110" s="39" t="s">
        <v>198</v>
      </c>
      <c r="G110" s="40">
        <v>90</v>
      </c>
      <c r="H110" s="41">
        <v>2844.3299999999999</v>
      </c>
      <c r="I110" s="42">
        <f>ROUND(G110*H110,P4)</f>
        <v>0</v>
      </c>
      <c r="J110" s="39" t="s">
        <v>121</v>
      </c>
      <c r="O110" s="43">
        <f>I110*0.21</f>
        <v>0</v>
      </c>
      <c r="P110">
        <v>3</v>
      </c>
    </row>
    <row r="111" ht="43.2">
      <c r="A111" s="36" t="s">
        <v>122</v>
      </c>
      <c r="B111" s="44"/>
      <c r="C111" s="45"/>
      <c r="D111" s="45"/>
      <c r="E111" s="38" t="s">
        <v>1784</v>
      </c>
      <c r="F111" s="45"/>
      <c r="G111" s="45"/>
      <c r="H111" s="45"/>
      <c r="I111" s="45"/>
      <c r="J111" s="47"/>
    </row>
    <row r="112" ht="28.8">
      <c r="A112" s="36" t="s">
        <v>123</v>
      </c>
      <c r="B112" s="44"/>
      <c r="C112" s="45"/>
      <c r="D112" s="45"/>
      <c r="E112" s="48" t="s">
        <v>1785</v>
      </c>
      <c r="F112" s="45"/>
      <c r="G112" s="45"/>
      <c r="H112" s="45"/>
      <c r="I112" s="45"/>
      <c r="J112" s="47"/>
    </row>
    <row r="113" ht="216">
      <c r="A113" s="36" t="s">
        <v>125</v>
      </c>
      <c r="B113" s="44"/>
      <c r="C113" s="45"/>
      <c r="D113" s="45"/>
      <c r="E113" s="38" t="s">
        <v>1151</v>
      </c>
      <c r="F113" s="45"/>
      <c r="G113" s="45"/>
      <c r="H113" s="45"/>
      <c r="I113" s="45"/>
      <c r="J113" s="47"/>
    </row>
    <row r="114">
      <c r="A114" s="36" t="s">
        <v>116</v>
      </c>
      <c r="B114" s="36">
        <v>26</v>
      </c>
      <c r="C114" s="37" t="s">
        <v>1167</v>
      </c>
      <c r="D114" s="36" t="s">
        <v>118</v>
      </c>
      <c r="E114" s="38" t="s">
        <v>1168</v>
      </c>
      <c r="F114" s="39" t="s">
        <v>187</v>
      </c>
      <c r="G114" s="40">
        <v>7.3440000000000003</v>
      </c>
      <c r="H114" s="41">
        <v>5155.7700000000004</v>
      </c>
      <c r="I114" s="42">
        <f>ROUND(G114*H114,P4)</f>
        <v>0</v>
      </c>
      <c r="J114" s="39" t="s">
        <v>121</v>
      </c>
      <c r="O114" s="43">
        <f>I114*0.21</f>
        <v>0</v>
      </c>
      <c r="P114">
        <v>3</v>
      </c>
    </row>
    <row r="115">
      <c r="A115" s="36" t="s">
        <v>122</v>
      </c>
      <c r="B115" s="44"/>
      <c r="C115" s="45"/>
      <c r="D115" s="45"/>
      <c r="E115" s="46" t="s">
        <v>118</v>
      </c>
      <c r="F115" s="45"/>
      <c r="G115" s="45"/>
      <c r="H115" s="45"/>
      <c r="I115" s="45"/>
      <c r="J115" s="47"/>
    </row>
    <row r="116" ht="28.8">
      <c r="A116" s="36" t="s">
        <v>123</v>
      </c>
      <c r="B116" s="44"/>
      <c r="C116" s="45"/>
      <c r="D116" s="45"/>
      <c r="E116" s="48" t="s">
        <v>1786</v>
      </c>
      <c r="F116" s="45"/>
      <c r="G116" s="45"/>
      <c r="H116" s="45"/>
      <c r="I116" s="45"/>
      <c r="J116" s="47"/>
    </row>
    <row r="117" ht="409.5">
      <c r="A117" s="36" t="s">
        <v>125</v>
      </c>
      <c r="B117" s="44"/>
      <c r="C117" s="45"/>
      <c r="D117" s="45"/>
      <c r="E117" s="38" t="s">
        <v>442</v>
      </c>
      <c r="F117" s="45"/>
      <c r="G117" s="45"/>
      <c r="H117" s="45"/>
      <c r="I117" s="45"/>
      <c r="J117" s="47"/>
    </row>
    <row r="118">
      <c r="A118" s="36" t="s">
        <v>116</v>
      </c>
      <c r="B118" s="36">
        <v>27</v>
      </c>
      <c r="C118" s="37" t="s">
        <v>439</v>
      </c>
      <c r="D118" s="36" t="s">
        <v>118</v>
      </c>
      <c r="E118" s="38" t="s">
        <v>440</v>
      </c>
      <c r="F118" s="39" t="s">
        <v>187</v>
      </c>
      <c r="G118" s="40">
        <v>126.532</v>
      </c>
      <c r="H118" s="41">
        <v>5169.54</v>
      </c>
      <c r="I118" s="42">
        <f>ROUND(G118*H118,P4)</f>
        <v>0</v>
      </c>
      <c r="J118" s="39" t="s">
        <v>121</v>
      </c>
      <c r="O118" s="43">
        <f>I118*0.21</f>
        <v>0</v>
      </c>
      <c r="P118">
        <v>3</v>
      </c>
    </row>
    <row r="119" ht="57.6">
      <c r="A119" s="36" t="s">
        <v>122</v>
      </c>
      <c r="B119" s="44"/>
      <c r="C119" s="45"/>
      <c r="D119" s="45"/>
      <c r="E119" s="38" t="s">
        <v>1787</v>
      </c>
      <c r="F119" s="45"/>
      <c r="G119" s="45"/>
      <c r="H119" s="45"/>
      <c r="I119" s="45"/>
      <c r="J119" s="47"/>
    </row>
    <row r="120" ht="86.4">
      <c r="A120" s="36" t="s">
        <v>123</v>
      </c>
      <c r="B120" s="44"/>
      <c r="C120" s="45"/>
      <c r="D120" s="45"/>
      <c r="E120" s="48" t="s">
        <v>1788</v>
      </c>
      <c r="F120" s="45"/>
      <c r="G120" s="45"/>
      <c r="H120" s="45"/>
      <c r="I120" s="45"/>
      <c r="J120" s="47"/>
    </row>
    <row r="121" ht="409.5">
      <c r="A121" s="36" t="s">
        <v>125</v>
      </c>
      <c r="B121" s="44"/>
      <c r="C121" s="45"/>
      <c r="D121" s="45"/>
      <c r="E121" s="38" t="s">
        <v>442</v>
      </c>
      <c r="F121" s="45"/>
      <c r="G121" s="45"/>
      <c r="H121" s="45"/>
      <c r="I121" s="45"/>
      <c r="J121" s="47"/>
    </row>
    <row r="122">
      <c r="A122" s="36" t="s">
        <v>116</v>
      </c>
      <c r="B122" s="36">
        <v>28</v>
      </c>
      <c r="C122" s="37" t="s">
        <v>1173</v>
      </c>
      <c r="D122" s="36" t="s">
        <v>118</v>
      </c>
      <c r="E122" s="38" t="s">
        <v>1174</v>
      </c>
      <c r="F122" s="39" t="s">
        <v>445</v>
      </c>
      <c r="G122" s="40">
        <v>18.98</v>
      </c>
      <c r="H122" s="41">
        <v>40096.389999999999</v>
      </c>
      <c r="I122" s="42">
        <f>ROUND(G122*H122,P4)</f>
        <v>0</v>
      </c>
      <c r="J122" s="39" t="s">
        <v>121</v>
      </c>
      <c r="O122" s="43">
        <f>I122*0.21</f>
        <v>0</v>
      </c>
      <c r="P122">
        <v>3</v>
      </c>
    </row>
    <row r="123">
      <c r="A123" s="36" t="s">
        <v>122</v>
      </c>
      <c r="B123" s="44"/>
      <c r="C123" s="45"/>
      <c r="D123" s="45"/>
      <c r="E123" s="38" t="s">
        <v>1488</v>
      </c>
      <c r="F123" s="45"/>
      <c r="G123" s="45"/>
      <c r="H123" s="45"/>
      <c r="I123" s="45"/>
      <c r="J123" s="47"/>
    </row>
    <row r="124">
      <c r="A124" s="36" t="s">
        <v>123</v>
      </c>
      <c r="B124" s="44"/>
      <c r="C124" s="45"/>
      <c r="D124" s="45"/>
      <c r="E124" s="48" t="s">
        <v>1789</v>
      </c>
      <c r="F124" s="45"/>
      <c r="G124" s="45"/>
      <c r="H124" s="45"/>
      <c r="I124" s="45"/>
      <c r="J124" s="47"/>
    </row>
    <row r="125" ht="302.4">
      <c r="A125" s="36" t="s">
        <v>125</v>
      </c>
      <c r="B125" s="44"/>
      <c r="C125" s="45"/>
      <c r="D125" s="45"/>
      <c r="E125" s="38" t="s">
        <v>447</v>
      </c>
      <c r="F125" s="45"/>
      <c r="G125" s="45"/>
      <c r="H125" s="45"/>
      <c r="I125" s="45"/>
      <c r="J125" s="47"/>
    </row>
    <row r="126">
      <c r="A126" s="36" t="s">
        <v>116</v>
      </c>
      <c r="B126" s="36">
        <v>29</v>
      </c>
      <c r="C126" s="37" t="s">
        <v>1790</v>
      </c>
      <c r="D126" s="36" t="s">
        <v>118</v>
      </c>
      <c r="E126" s="38" t="s">
        <v>1791</v>
      </c>
      <c r="F126" s="39" t="s">
        <v>176</v>
      </c>
      <c r="G126" s="40">
        <v>6</v>
      </c>
      <c r="H126" s="41">
        <v>14505.860000000001</v>
      </c>
      <c r="I126" s="42">
        <f>ROUND(G126*H126,P4)</f>
        <v>0</v>
      </c>
      <c r="J126" s="39" t="s">
        <v>121</v>
      </c>
      <c r="O126" s="43">
        <f>I126*0.21</f>
        <v>0</v>
      </c>
      <c r="P126">
        <v>3</v>
      </c>
    </row>
    <row r="127" ht="28.8">
      <c r="A127" s="36" t="s">
        <v>122</v>
      </c>
      <c r="B127" s="44"/>
      <c r="C127" s="45"/>
      <c r="D127" s="45"/>
      <c r="E127" s="38" t="s">
        <v>1792</v>
      </c>
      <c r="F127" s="45"/>
      <c r="G127" s="45"/>
      <c r="H127" s="45"/>
      <c r="I127" s="45"/>
      <c r="J127" s="47"/>
    </row>
    <row r="128">
      <c r="A128" s="36" t="s">
        <v>123</v>
      </c>
      <c r="B128" s="44"/>
      <c r="C128" s="45"/>
      <c r="D128" s="45"/>
      <c r="E128" s="48" t="s">
        <v>1793</v>
      </c>
      <c r="F128" s="45"/>
      <c r="G128" s="45"/>
      <c r="H128" s="45"/>
      <c r="I128" s="45"/>
      <c r="J128" s="47"/>
    </row>
    <row r="129" ht="43.2">
      <c r="A129" s="36" t="s">
        <v>125</v>
      </c>
      <c r="B129" s="44"/>
      <c r="C129" s="45"/>
      <c r="D129" s="45"/>
      <c r="E129" s="38" t="s">
        <v>1794</v>
      </c>
      <c r="F129" s="45"/>
      <c r="G129" s="45"/>
      <c r="H129" s="45"/>
      <c r="I129" s="45"/>
      <c r="J129" s="47"/>
    </row>
    <row r="130">
      <c r="A130" s="30" t="s">
        <v>113</v>
      </c>
      <c r="B130" s="31"/>
      <c r="C130" s="32" t="s">
        <v>1186</v>
      </c>
      <c r="D130" s="33"/>
      <c r="E130" s="30" t="s">
        <v>1187</v>
      </c>
      <c r="F130" s="33"/>
      <c r="G130" s="33"/>
      <c r="H130" s="33"/>
      <c r="I130" s="34">
        <f>SUMIFS(I131:I158,A131:A158,"P")</f>
        <v>0</v>
      </c>
      <c r="J130" s="35"/>
    </row>
    <row r="131">
      <c r="A131" s="36" t="s">
        <v>116</v>
      </c>
      <c r="B131" s="36">
        <v>30</v>
      </c>
      <c r="C131" s="37" t="s">
        <v>1188</v>
      </c>
      <c r="D131" s="36" t="s">
        <v>118</v>
      </c>
      <c r="E131" s="38" t="s">
        <v>1189</v>
      </c>
      <c r="F131" s="39" t="s">
        <v>1190</v>
      </c>
      <c r="G131" s="40">
        <v>672</v>
      </c>
      <c r="H131" s="41">
        <v>210.19</v>
      </c>
      <c r="I131" s="42">
        <f>ROUND(G131*H131,P4)</f>
        <v>0</v>
      </c>
      <c r="J131" s="39" t="s">
        <v>121</v>
      </c>
      <c r="O131" s="43">
        <f>I131*0.21</f>
        <v>0</v>
      </c>
      <c r="P131">
        <v>3</v>
      </c>
    </row>
    <row r="132" ht="28.8">
      <c r="A132" s="36" t="s">
        <v>122</v>
      </c>
      <c r="B132" s="44"/>
      <c r="C132" s="45"/>
      <c r="D132" s="45"/>
      <c r="E132" s="38" t="s">
        <v>1795</v>
      </c>
      <c r="F132" s="45"/>
      <c r="G132" s="45"/>
      <c r="H132" s="45"/>
      <c r="I132" s="45"/>
      <c r="J132" s="47"/>
    </row>
    <row r="133">
      <c r="A133" s="36" t="s">
        <v>123</v>
      </c>
      <c r="B133" s="44"/>
      <c r="C133" s="45"/>
      <c r="D133" s="45"/>
      <c r="E133" s="48" t="s">
        <v>1796</v>
      </c>
      <c r="F133" s="45"/>
      <c r="G133" s="45"/>
      <c r="H133" s="45"/>
      <c r="I133" s="45"/>
      <c r="J133" s="47"/>
    </row>
    <row r="134" ht="43.2">
      <c r="A134" s="36" t="s">
        <v>125</v>
      </c>
      <c r="B134" s="44"/>
      <c r="C134" s="45"/>
      <c r="D134" s="45"/>
      <c r="E134" s="38" t="s">
        <v>1193</v>
      </c>
      <c r="F134" s="45"/>
      <c r="G134" s="45"/>
      <c r="H134" s="45"/>
      <c r="I134" s="45"/>
      <c r="J134" s="47"/>
    </row>
    <row r="135">
      <c r="A135" s="36" t="s">
        <v>116</v>
      </c>
      <c r="B135" s="36">
        <v>31</v>
      </c>
      <c r="C135" s="37" t="s">
        <v>1194</v>
      </c>
      <c r="D135" s="36" t="s">
        <v>118</v>
      </c>
      <c r="E135" s="38" t="s">
        <v>1195</v>
      </c>
      <c r="F135" s="39" t="s">
        <v>187</v>
      </c>
      <c r="G135" s="40">
        <v>39.658000000000001</v>
      </c>
      <c r="H135" s="41">
        <v>16497.52</v>
      </c>
      <c r="I135" s="42">
        <f>ROUND(G135*H135,P4)</f>
        <v>0</v>
      </c>
      <c r="J135" s="39" t="s">
        <v>121</v>
      </c>
      <c r="O135" s="43">
        <f>I135*0.21</f>
        <v>0</v>
      </c>
      <c r="P135">
        <v>3</v>
      </c>
    </row>
    <row r="136">
      <c r="A136" s="36" t="s">
        <v>122</v>
      </c>
      <c r="B136" s="44"/>
      <c r="C136" s="45"/>
      <c r="D136" s="45"/>
      <c r="E136" s="38" t="s">
        <v>1797</v>
      </c>
      <c r="F136" s="45"/>
      <c r="G136" s="45"/>
      <c r="H136" s="45"/>
      <c r="I136" s="45"/>
      <c r="J136" s="47"/>
    </row>
    <row r="137" ht="43.2">
      <c r="A137" s="36" t="s">
        <v>123</v>
      </c>
      <c r="B137" s="44"/>
      <c r="C137" s="45"/>
      <c r="D137" s="45"/>
      <c r="E137" s="48" t="s">
        <v>1798</v>
      </c>
      <c r="F137" s="45"/>
      <c r="G137" s="45"/>
      <c r="H137" s="45"/>
      <c r="I137" s="45"/>
      <c r="J137" s="47"/>
    </row>
    <row r="138" ht="409.5">
      <c r="A138" s="36" t="s">
        <v>125</v>
      </c>
      <c r="B138" s="44"/>
      <c r="C138" s="45"/>
      <c r="D138" s="45"/>
      <c r="E138" s="38" t="s">
        <v>1198</v>
      </c>
      <c r="F138" s="45"/>
      <c r="G138" s="45"/>
      <c r="H138" s="45"/>
      <c r="I138" s="45"/>
      <c r="J138" s="47"/>
    </row>
    <row r="139">
      <c r="A139" s="36" t="s">
        <v>116</v>
      </c>
      <c r="B139" s="36">
        <v>32</v>
      </c>
      <c r="C139" s="37" t="s">
        <v>1199</v>
      </c>
      <c r="D139" s="36" t="s">
        <v>118</v>
      </c>
      <c r="E139" s="38" t="s">
        <v>1200</v>
      </c>
      <c r="F139" s="39" t="s">
        <v>445</v>
      </c>
      <c r="G139" s="40">
        <v>6.3449999999999998</v>
      </c>
      <c r="H139" s="41">
        <v>40901.849999999999</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1799</v>
      </c>
      <c r="F141" s="45"/>
      <c r="G141" s="45"/>
      <c r="H141" s="45"/>
      <c r="I141" s="45"/>
      <c r="J141" s="47"/>
    </row>
    <row r="142" ht="273.6">
      <c r="A142" s="36" t="s">
        <v>125</v>
      </c>
      <c r="B142" s="44"/>
      <c r="C142" s="45"/>
      <c r="D142" s="45"/>
      <c r="E142" s="38" t="s">
        <v>1202</v>
      </c>
      <c r="F142" s="45"/>
      <c r="G142" s="45"/>
      <c r="H142" s="45"/>
      <c r="I142" s="45"/>
      <c r="J142" s="47"/>
    </row>
    <row r="143">
      <c r="A143" s="36" t="s">
        <v>116</v>
      </c>
      <c r="B143" s="36">
        <v>33</v>
      </c>
      <c r="C143" s="37" t="s">
        <v>1203</v>
      </c>
      <c r="D143" s="36" t="s">
        <v>118</v>
      </c>
      <c r="E143" s="38" t="s">
        <v>1204</v>
      </c>
      <c r="F143" s="39" t="s">
        <v>187</v>
      </c>
      <c r="G143" s="40">
        <v>112.619</v>
      </c>
      <c r="H143" s="41">
        <v>9143.0300000000007</v>
      </c>
      <c r="I143" s="42">
        <f>ROUND(G143*H143,P4)</f>
        <v>0</v>
      </c>
      <c r="J143" s="39" t="s">
        <v>121</v>
      </c>
      <c r="O143" s="43">
        <f>I143*0.21</f>
        <v>0</v>
      </c>
      <c r="P143">
        <v>3</v>
      </c>
    </row>
    <row r="144" ht="100.8">
      <c r="A144" s="36" t="s">
        <v>122</v>
      </c>
      <c r="B144" s="44"/>
      <c r="C144" s="45"/>
      <c r="D144" s="45"/>
      <c r="E144" s="38" t="s">
        <v>1800</v>
      </c>
      <c r="F144" s="45"/>
      <c r="G144" s="45"/>
      <c r="H144" s="45"/>
      <c r="I144" s="45"/>
      <c r="J144" s="47"/>
    </row>
    <row r="145" ht="172.8">
      <c r="A145" s="36" t="s">
        <v>123</v>
      </c>
      <c r="B145" s="44"/>
      <c r="C145" s="45"/>
      <c r="D145" s="45"/>
      <c r="E145" s="48" t="s">
        <v>1801</v>
      </c>
      <c r="F145" s="45"/>
      <c r="G145" s="45"/>
      <c r="H145" s="45"/>
      <c r="I145" s="45"/>
      <c r="J145" s="47"/>
    </row>
    <row r="146" ht="409.5">
      <c r="A146" s="36" t="s">
        <v>125</v>
      </c>
      <c r="B146" s="44"/>
      <c r="C146" s="45"/>
      <c r="D146" s="45"/>
      <c r="E146" s="38" t="s">
        <v>311</v>
      </c>
      <c r="F146" s="45"/>
      <c r="G146" s="45"/>
      <c r="H146" s="45"/>
      <c r="I146" s="45"/>
      <c r="J146" s="47"/>
    </row>
    <row r="147">
      <c r="A147" s="36" t="s">
        <v>116</v>
      </c>
      <c r="B147" s="36">
        <v>34</v>
      </c>
      <c r="C147" s="37" t="s">
        <v>1211</v>
      </c>
      <c r="D147" s="36" t="s">
        <v>118</v>
      </c>
      <c r="E147" s="38" t="s">
        <v>1212</v>
      </c>
      <c r="F147" s="39" t="s">
        <v>445</v>
      </c>
      <c r="G147" s="40">
        <v>14.640000000000001</v>
      </c>
      <c r="H147" s="41">
        <v>40233.879999999997</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1802</v>
      </c>
      <c r="F149" s="45"/>
      <c r="G149" s="45"/>
      <c r="H149" s="45"/>
      <c r="I149" s="45"/>
      <c r="J149" s="47"/>
    </row>
    <row r="150" ht="302.4">
      <c r="A150" s="36" t="s">
        <v>125</v>
      </c>
      <c r="B150" s="44"/>
      <c r="C150" s="45"/>
      <c r="D150" s="45"/>
      <c r="E150" s="38" t="s">
        <v>447</v>
      </c>
      <c r="F150" s="45"/>
      <c r="G150" s="45"/>
      <c r="H150" s="45"/>
      <c r="I150" s="45"/>
      <c r="J150" s="47"/>
    </row>
    <row r="151">
      <c r="A151" s="36" t="s">
        <v>116</v>
      </c>
      <c r="B151" s="36">
        <v>35</v>
      </c>
      <c r="C151" s="37" t="s">
        <v>1803</v>
      </c>
      <c r="D151" s="36" t="s">
        <v>118</v>
      </c>
      <c r="E151" s="38" t="s">
        <v>1804</v>
      </c>
      <c r="F151" s="39" t="s">
        <v>187</v>
      </c>
      <c r="G151" s="40">
        <v>35.438000000000002</v>
      </c>
      <c r="H151" s="41">
        <v>12631.440000000001</v>
      </c>
      <c r="I151" s="42">
        <f>ROUND(G151*H151,P4)</f>
        <v>0</v>
      </c>
      <c r="J151" s="39" t="s">
        <v>121</v>
      </c>
      <c r="O151" s="43">
        <f>I151*0.21</f>
        <v>0</v>
      </c>
      <c r="P151">
        <v>3</v>
      </c>
    </row>
    <row r="152" ht="43.2">
      <c r="A152" s="36" t="s">
        <v>122</v>
      </c>
      <c r="B152" s="44"/>
      <c r="C152" s="45"/>
      <c r="D152" s="45"/>
      <c r="E152" s="38" t="s">
        <v>1805</v>
      </c>
      <c r="F152" s="45"/>
      <c r="G152" s="45"/>
      <c r="H152" s="45"/>
      <c r="I152" s="45"/>
      <c r="J152" s="47"/>
    </row>
    <row r="153" ht="57.6">
      <c r="A153" s="36" t="s">
        <v>123</v>
      </c>
      <c r="B153" s="44"/>
      <c r="C153" s="45"/>
      <c r="D153" s="45"/>
      <c r="E153" s="48" t="s">
        <v>1806</v>
      </c>
      <c r="F153" s="45"/>
      <c r="G153" s="45"/>
      <c r="H153" s="45"/>
      <c r="I153" s="45"/>
      <c r="J153" s="47"/>
    </row>
    <row r="154" ht="409.5">
      <c r="A154" s="36" t="s">
        <v>125</v>
      </c>
      <c r="B154" s="44"/>
      <c r="C154" s="45"/>
      <c r="D154" s="45"/>
      <c r="E154" s="38" t="s">
        <v>311</v>
      </c>
      <c r="F154" s="45"/>
      <c r="G154" s="45"/>
      <c r="H154" s="45"/>
      <c r="I154" s="45"/>
      <c r="J154" s="47"/>
    </row>
    <row r="155">
      <c r="A155" s="36" t="s">
        <v>116</v>
      </c>
      <c r="B155" s="36">
        <v>36</v>
      </c>
      <c r="C155" s="37" t="s">
        <v>1221</v>
      </c>
      <c r="D155" s="36" t="s">
        <v>118</v>
      </c>
      <c r="E155" s="38" t="s">
        <v>1222</v>
      </c>
      <c r="F155" s="39" t="s">
        <v>445</v>
      </c>
      <c r="G155" s="40">
        <v>6.7329999999999997</v>
      </c>
      <c r="H155" s="41">
        <v>40233.879999999997</v>
      </c>
      <c r="I155" s="42">
        <f>ROUND(G155*H155,P4)</f>
        <v>0</v>
      </c>
      <c r="J155" s="39" t="s">
        <v>121</v>
      </c>
      <c r="O155" s="43">
        <f>I155*0.21</f>
        <v>0</v>
      </c>
      <c r="P155">
        <v>3</v>
      </c>
    </row>
    <row r="156">
      <c r="A156" s="36" t="s">
        <v>122</v>
      </c>
      <c r="B156" s="44"/>
      <c r="C156" s="45"/>
      <c r="D156" s="45"/>
      <c r="E156" s="46" t="s">
        <v>118</v>
      </c>
      <c r="F156" s="45"/>
      <c r="G156" s="45"/>
      <c r="H156" s="45"/>
      <c r="I156" s="45"/>
      <c r="J156" s="47"/>
    </row>
    <row r="157">
      <c r="A157" s="36" t="s">
        <v>123</v>
      </c>
      <c r="B157" s="44"/>
      <c r="C157" s="45"/>
      <c r="D157" s="45"/>
      <c r="E157" s="48" t="s">
        <v>1807</v>
      </c>
      <c r="F157" s="45"/>
      <c r="G157" s="45"/>
      <c r="H157" s="45"/>
      <c r="I157" s="45"/>
      <c r="J157" s="47"/>
    </row>
    <row r="158" ht="302.4">
      <c r="A158" s="36" t="s">
        <v>125</v>
      </c>
      <c r="B158" s="44"/>
      <c r="C158" s="45"/>
      <c r="D158" s="45"/>
      <c r="E158" s="38" t="s">
        <v>447</v>
      </c>
      <c r="F158" s="45"/>
      <c r="G158" s="45"/>
      <c r="H158" s="45"/>
      <c r="I158" s="45"/>
      <c r="J158" s="47"/>
    </row>
    <row r="159">
      <c r="A159" s="30" t="s">
        <v>113</v>
      </c>
      <c r="B159" s="31"/>
      <c r="C159" s="32" t="s">
        <v>302</v>
      </c>
      <c r="D159" s="33"/>
      <c r="E159" s="30" t="s">
        <v>303</v>
      </c>
      <c r="F159" s="33"/>
      <c r="G159" s="33"/>
      <c r="H159" s="33"/>
      <c r="I159" s="34">
        <f>SUMIFS(I160:I222,A160:A222,"P")</f>
        <v>0</v>
      </c>
      <c r="J159" s="35"/>
    </row>
    <row r="160">
      <c r="A160" s="36" t="s">
        <v>116</v>
      </c>
      <c r="B160" s="36">
        <v>37</v>
      </c>
      <c r="C160" s="37" t="s">
        <v>1237</v>
      </c>
      <c r="D160" s="36" t="s">
        <v>118</v>
      </c>
      <c r="E160" s="38" t="s">
        <v>1238</v>
      </c>
      <c r="F160" s="39" t="s">
        <v>187</v>
      </c>
      <c r="G160" s="40">
        <v>12.210000000000001</v>
      </c>
      <c r="H160" s="41">
        <v>5303.6000000000004</v>
      </c>
      <c r="I160" s="42">
        <f>ROUND(G160*H160,P4)</f>
        <v>0</v>
      </c>
      <c r="J160" s="39" t="s">
        <v>121</v>
      </c>
      <c r="O160" s="43">
        <f>I160*0.21</f>
        <v>0</v>
      </c>
      <c r="P160">
        <v>3</v>
      </c>
    </row>
    <row r="161" ht="43.2">
      <c r="A161" s="36" t="s">
        <v>122</v>
      </c>
      <c r="B161" s="44"/>
      <c r="C161" s="45"/>
      <c r="D161" s="45"/>
      <c r="E161" s="38" t="s">
        <v>1808</v>
      </c>
      <c r="F161" s="45"/>
      <c r="G161" s="45"/>
      <c r="H161" s="45"/>
      <c r="I161" s="45"/>
      <c r="J161" s="47"/>
    </row>
    <row r="162">
      <c r="A162" s="36" t="s">
        <v>123</v>
      </c>
      <c r="B162" s="44"/>
      <c r="C162" s="45"/>
      <c r="D162" s="45"/>
      <c r="E162" s="48" t="s">
        <v>1809</v>
      </c>
      <c r="F162" s="45"/>
      <c r="G162" s="45"/>
      <c r="H162" s="45"/>
      <c r="I162" s="45"/>
      <c r="J162" s="47"/>
    </row>
    <row r="163" ht="409.5">
      <c r="A163" s="36" t="s">
        <v>125</v>
      </c>
      <c r="B163" s="44"/>
      <c r="C163" s="45"/>
      <c r="D163" s="45"/>
      <c r="E163" s="38" t="s">
        <v>311</v>
      </c>
      <c r="F163" s="45"/>
      <c r="G163" s="45"/>
      <c r="H163" s="45"/>
      <c r="I163" s="45"/>
      <c r="J163" s="47"/>
    </row>
    <row r="164">
      <c r="A164" s="36" t="s">
        <v>116</v>
      </c>
      <c r="B164" s="36">
        <v>38</v>
      </c>
      <c r="C164" s="37" t="s">
        <v>1241</v>
      </c>
      <c r="D164" s="36" t="s">
        <v>118</v>
      </c>
      <c r="E164" s="38" t="s">
        <v>1242</v>
      </c>
      <c r="F164" s="39" t="s">
        <v>445</v>
      </c>
      <c r="G164" s="40">
        <v>1.587</v>
      </c>
      <c r="H164" s="41">
        <v>40901.849999999999</v>
      </c>
      <c r="I164" s="42">
        <f>ROUND(G164*H164,P4)</f>
        <v>0</v>
      </c>
      <c r="J164" s="39" t="s">
        <v>121</v>
      </c>
      <c r="O164" s="43">
        <f>I164*0.21</f>
        <v>0</v>
      </c>
      <c r="P164">
        <v>3</v>
      </c>
    </row>
    <row r="165">
      <c r="A165" s="36" t="s">
        <v>122</v>
      </c>
      <c r="B165" s="44"/>
      <c r="C165" s="45"/>
      <c r="D165" s="45"/>
      <c r="E165" s="38" t="s">
        <v>1810</v>
      </c>
      <c r="F165" s="45"/>
      <c r="G165" s="45"/>
      <c r="H165" s="45"/>
      <c r="I165" s="45"/>
      <c r="J165" s="47"/>
    </row>
    <row r="166">
      <c r="A166" s="36" t="s">
        <v>123</v>
      </c>
      <c r="B166" s="44"/>
      <c r="C166" s="45"/>
      <c r="D166" s="45"/>
      <c r="E166" s="48" t="s">
        <v>1811</v>
      </c>
      <c r="F166" s="45"/>
      <c r="G166" s="45"/>
      <c r="H166" s="45"/>
      <c r="I166" s="45"/>
      <c r="J166" s="47"/>
    </row>
    <row r="167" ht="302.4">
      <c r="A167" s="36" t="s">
        <v>125</v>
      </c>
      <c r="B167" s="44"/>
      <c r="C167" s="45"/>
      <c r="D167" s="45"/>
      <c r="E167" s="38" t="s">
        <v>447</v>
      </c>
      <c r="F167" s="45"/>
      <c r="G167" s="45"/>
      <c r="H167" s="45"/>
      <c r="I167" s="45"/>
      <c r="J167" s="47"/>
    </row>
    <row r="168">
      <c r="A168" s="36" t="s">
        <v>116</v>
      </c>
      <c r="B168" s="36">
        <v>39</v>
      </c>
      <c r="C168" s="37" t="s">
        <v>1812</v>
      </c>
      <c r="D168" s="36" t="s">
        <v>118</v>
      </c>
      <c r="E168" s="38" t="s">
        <v>1813</v>
      </c>
      <c r="F168" s="39" t="s">
        <v>187</v>
      </c>
      <c r="G168" s="40">
        <v>290.43200000000002</v>
      </c>
      <c r="H168" s="41">
        <v>18359.540000000001</v>
      </c>
      <c r="I168" s="42">
        <f>ROUND(G168*H168,P4)</f>
        <v>0</v>
      </c>
      <c r="J168" s="39" t="s">
        <v>121</v>
      </c>
      <c r="O168" s="43">
        <f>I168*0.21</f>
        <v>0</v>
      </c>
      <c r="P168">
        <v>3</v>
      </c>
    </row>
    <row r="169" ht="72">
      <c r="A169" s="36" t="s">
        <v>122</v>
      </c>
      <c r="B169" s="44"/>
      <c r="C169" s="45"/>
      <c r="D169" s="45"/>
      <c r="E169" s="38" t="s">
        <v>1814</v>
      </c>
      <c r="F169" s="45"/>
      <c r="G169" s="45"/>
      <c r="H169" s="45"/>
      <c r="I169" s="45"/>
      <c r="J169" s="47"/>
    </row>
    <row r="170" ht="72">
      <c r="A170" s="36" t="s">
        <v>123</v>
      </c>
      <c r="B170" s="44"/>
      <c r="C170" s="45"/>
      <c r="D170" s="45"/>
      <c r="E170" s="48" t="s">
        <v>1815</v>
      </c>
      <c r="F170" s="45"/>
      <c r="G170" s="45"/>
      <c r="H170" s="45"/>
      <c r="I170" s="45"/>
      <c r="J170" s="47"/>
    </row>
    <row r="171" ht="409.5">
      <c r="A171" s="36" t="s">
        <v>125</v>
      </c>
      <c r="B171" s="44"/>
      <c r="C171" s="45"/>
      <c r="D171" s="45"/>
      <c r="E171" s="38" t="s">
        <v>311</v>
      </c>
      <c r="F171" s="45"/>
      <c r="G171" s="45"/>
      <c r="H171" s="45"/>
      <c r="I171" s="45"/>
      <c r="J171" s="47"/>
    </row>
    <row r="172">
      <c r="A172" s="36" t="s">
        <v>116</v>
      </c>
      <c r="B172" s="36">
        <v>40</v>
      </c>
      <c r="C172" s="37" t="s">
        <v>1816</v>
      </c>
      <c r="D172" s="36" t="s">
        <v>118</v>
      </c>
      <c r="E172" s="38" t="s">
        <v>1817</v>
      </c>
      <c r="F172" s="39" t="s">
        <v>445</v>
      </c>
      <c r="G172" s="40">
        <v>46.469000000000001</v>
      </c>
      <c r="H172" s="41">
        <v>41542.169999999998</v>
      </c>
      <c r="I172" s="42">
        <f>ROUND(G172*H172,P4)</f>
        <v>0</v>
      </c>
      <c r="J172" s="39" t="s">
        <v>121</v>
      </c>
      <c r="O172" s="43">
        <f>I172*0.21</f>
        <v>0</v>
      </c>
      <c r="P172">
        <v>3</v>
      </c>
    </row>
    <row r="173">
      <c r="A173" s="36" t="s">
        <v>122</v>
      </c>
      <c r="B173" s="44"/>
      <c r="C173" s="45"/>
      <c r="D173" s="45"/>
      <c r="E173" s="46" t="s">
        <v>118</v>
      </c>
      <c r="F173" s="45"/>
      <c r="G173" s="45"/>
      <c r="H173" s="45"/>
      <c r="I173" s="45"/>
      <c r="J173" s="47"/>
    </row>
    <row r="174">
      <c r="A174" s="36" t="s">
        <v>123</v>
      </c>
      <c r="B174" s="44"/>
      <c r="C174" s="45"/>
      <c r="D174" s="45"/>
      <c r="E174" s="48" t="s">
        <v>1818</v>
      </c>
      <c r="F174" s="45"/>
      <c r="G174" s="45"/>
      <c r="H174" s="45"/>
      <c r="I174" s="45"/>
      <c r="J174" s="47"/>
    </row>
    <row r="175" ht="302.4">
      <c r="A175" s="36" t="s">
        <v>125</v>
      </c>
      <c r="B175" s="44"/>
      <c r="C175" s="45"/>
      <c r="D175" s="45"/>
      <c r="E175" s="38" t="s">
        <v>1251</v>
      </c>
      <c r="F175" s="45"/>
      <c r="G175" s="45"/>
      <c r="H175" s="45"/>
      <c r="I175" s="45"/>
      <c r="J175" s="47"/>
    </row>
    <row r="176">
      <c r="A176" s="36" t="s">
        <v>116</v>
      </c>
      <c r="B176" s="36">
        <v>41</v>
      </c>
      <c r="C176" s="37" t="s">
        <v>1648</v>
      </c>
      <c r="D176" s="36" t="s">
        <v>118</v>
      </c>
      <c r="E176" s="38" t="s">
        <v>1649</v>
      </c>
      <c r="F176" s="39" t="s">
        <v>445</v>
      </c>
      <c r="G176" s="40">
        <v>10.58</v>
      </c>
      <c r="H176" s="41">
        <v>121314.49000000001</v>
      </c>
      <c r="I176" s="42">
        <f>ROUND(G176*H176,P4)</f>
        <v>0</v>
      </c>
      <c r="J176" s="39" t="s">
        <v>121</v>
      </c>
      <c r="O176" s="43">
        <f>I176*0.21</f>
        <v>0</v>
      </c>
      <c r="P176">
        <v>3</v>
      </c>
    </row>
    <row r="177" ht="28.8">
      <c r="A177" s="36" t="s">
        <v>122</v>
      </c>
      <c r="B177" s="44"/>
      <c r="C177" s="45"/>
      <c r="D177" s="45"/>
      <c r="E177" s="38" t="s">
        <v>1819</v>
      </c>
      <c r="F177" s="45"/>
      <c r="G177" s="45"/>
      <c r="H177" s="45"/>
      <c r="I177" s="45"/>
      <c r="J177" s="47"/>
    </row>
    <row r="178">
      <c r="A178" s="36" t="s">
        <v>123</v>
      </c>
      <c r="B178" s="44"/>
      <c r="C178" s="45"/>
      <c r="D178" s="45"/>
      <c r="E178" s="48" t="s">
        <v>1820</v>
      </c>
      <c r="F178" s="45"/>
      <c r="G178" s="45"/>
      <c r="H178" s="45"/>
      <c r="I178" s="45"/>
      <c r="J178" s="47"/>
    </row>
    <row r="179" ht="316.8">
      <c r="A179" s="36" t="s">
        <v>125</v>
      </c>
      <c r="B179" s="44"/>
      <c r="C179" s="45"/>
      <c r="D179" s="45"/>
      <c r="E179" s="38" t="s">
        <v>1255</v>
      </c>
      <c r="F179" s="45"/>
      <c r="G179" s="45"/>
      <c r="H179" s="45"/>
      <c r="I179" s="45"/>
      <c r="J179" s="47"/>
    </row>
    <row r="180">
      <c r="A180" s="36" t="s">
        <v>116</v>
      </c>
      <c r="B180" s="36">
        <v>42</v>
      </c>
      <c r="C180" s="37" t="s">
        <v>1256</v>
      </c>
      <c r="D180" s="36" t="s">
        <v>118</v>
      </c>
      <c r="E180" s="38" t="s">
        <v>1257</v>
      </c>
      <c r="F180" s="39" t="s">
        <v>198</v>
      </c>
      <c r="G180" s="40">
        <v>5.2000000000000002</v>
      </c>
      <c r="H180" s="41">
        <v>1892.8900000000001</v>
      </c>
      <c r="I180" s="42">
        <f>ROUND(G180*H180,P4)</f>
        <v>0</v>
      </c>
      <c r="J180" s="39" t="s">
        <v>121</v>
      </c>
      <c r="O180" s="43">
        <f>I180*0.21</f>
        <v>0</v>
      </c>
      <c r="P180">
        <v>3</v>
      </c>
    </row>
    <row r="181" ht="43.2">
      <c r="A181" s="36" t="s">
        <v>122</v>
      </c>
      <c r="B181" s="44"/>
      <c r="C181" s="45"/>
      <c r="D181" s="45"/>
      <c r="E181" s="38" t="s">
        <v>1821</v>
      </c>
      <c r="F181" s="45"/>
      <c r="G181" s="45"/>
      <c r="H181" s="45"/>
      <c r="I181" s="45"/>
      <c r="J181" s="47"/>
    </row>
    <row r="182">
      <c r="A182" s="36" t="s">
        <v>123</v>
      </c>
      <c r="B182" s="44"/>
      <c r="C182" s="45"/>
      <c r="D182" s="45"/>
      <c r="E182" s="48" t="s">
        <v>1822</v>
      </c>
      <c r="F182" s="45"/>
      <c r="G182" s="45"/>
      <c r="H182" s="45"/>
      <c r="I182" s="45"/>
      <c r="J182" s="47"/>
    </row>
    <row r="183" ht="72">
      <c r="A183" s="36" t="s">
        <v>125</v>
      </c>
      <c r="B183" s="44"/>
      <c r="C183" s="45"/>
      <c r="D183" s="45"/>
      <c r="E183" s="38" t="s">
        <v>1260</v>
      </c>
      <c r="F183" s="45"/>
      <c r="G183" s="45"/>
      <c r="H183" s="45"/>
      <c r="I183" s="45"/>
      <c r="J183" s="47"/>
    </row>
    <row r="184">
      <c r="A184" s="36" t="s">
        <v>116</v>
      </c>
      <c r="B184" s="36">
        <v>43</v>
      </c>
      <c r="C184" s="37" t="s">
        <v>1256</v>
      </c>
      <c r="D184" s="36" t="s">
        <v>131</v>
      </c>
      <c r="E184" s="38" t="s">
        <v>1257</v>
      </c>
      <c r="F184" s="39" t="s">
        <v>198</v>
      </c>
      <c r="G184" s="40">
        <v>14.800000000000001</v>
      </c>
      <c r="H184" s="41">
        <v>1892.8900000000001</v>
      </c>
      <c r="I184" s="42">
        <f>ROUND(G184*H184,P4)</f>
        <v>0</v>
      </c>
      <c r="J184" s="39" t="s">
        <v>121</v>
      </c>
      <c r="O184" s="43">
        <f>I184*0.21</f>
        <v>0</v>
      </c>
      <c r="P184">
        <v>3</v>
      </c>
    </row>
    <row r="185">
      <c r="A185" s="36" t="s">
        <v>122</v>
      </c>
      <c r="B185" s="44"/>
      <c r="C185" s="45"/>
      <c r="D185" s="45"/>
      <c r="E185" s="46" t="s">
        <v>118</v>
      </c>
      <c r="F185" s="45"/>
      <c r="G185" s="45"/>
      <c r="H185" s="45"/>
      <c r="I185" s="45"/>
      <c r="J185" s="47"/>
    </row>
    <row r="186" ht="28.8">
      <c r="A186" s="36" t="s">
        <v>123</v>
      </c>
      <c r="B186" s="44"/>
      <c r="C186" s="45"/>
      <c r="D186" s="45"/>
      <c r="E186" s="48" t="s">
        <v>1823</v>
      </c>
      <c r="F186" s="45"/>
      <c r="G186" s="45"/>
      <c r="H186" s="45"/>
      <c r="I186" s="45"/>
      <c r="J186" s="47"/>
    </row>
    <row r="187" ht="72">
      <c r="A187" s="36" t="s">
        <v>125</v>
      </c>
      <c r="B187" s="44"/>
      <c r="C187" s="45"/>
      <c r="D187" s="45"/>
      <c r="E187" s="38" t="s">
        <v>1260</v>
      </c>
      <c r="F187" s="45"/>
      <c r="G187" s="45"/>
      <c r="H187" s="45"/>
      <c r="I187" s="45"/>
      <c r="J187" s="47"/>
    </row>
    <row r="188">
      <c r="A188" s="36" t="s">
        <v>116</v>
      </c>
      <c r="B188" s="36">
        <v>44</v>
      </c>
      <c r="C188" s="37" t="s">
        <v>1824</v>
      </c>
      <c r="D188" s="36" t="s">
        <v>118</v>
      </c>
      <c r="E188" s="38" t="s">
        <v>1825</v>
      </c>
      <c r="F188" s="39" t="s">
        <v>176</v>
      </c>
      <c r="G188" s="40">
        <v>4</v>
      </c>
      <c r="H188" s="41">
        <v>186677.12</v>
      </c>
      <c r="I188" s="42">
        <f>ROUND(G188*H188,P4)</f>
        <v>0</v>
      </c>
      <c r="J188" s="39" t="s">
        <v>121</v>
      </c>
      <c r="O188" s="43">
        <f>I188*0.21</f>
        <v>0</v>
      </c>
      <c r="P188">
        <v>3</v>
      </c>
    </row>
    <row r="189" ht="28.8">
      <c r="A189" s="36" t="s">
        <v>122</v>
      </c>
      <c r="B189" s="44"/>
      <c r="C189" s="45"/>
      <c r="D189" s="45"/>
      <c r="E189" s="38" t="s">
        <v>1826</v>
      </c>
      <c r="F189" s="45"/>
      <c r="G189" s="45"/>
      <c r="H189" s="45"/>
      <c r="I189" s="45"/>
      <c r="J189" s="47"/>
    </row>
    <row r="190" ht="273.6">
      <c r="A190" s="36" t="s">
        <v>125</v>
      </c>
      <c r="B190" s="44"/>
      <c r="C190" s="45"/>
      <c r="D190" s="45"/>
      <c r="E190" s="38" t="s">
        <v>1827</v>
      </c>
      <c r="F190" s="45"/>
      <c r="G190" s="45"/>
      <c r="H190" s="45"/>
      <c r="I190" s="45"/>
      <c r="J190" s="47"/>
    </row>
    <row r="191">
      <c r="A191" s="36" t="s">
        <v>116</v>
      </c>
      <c r="B191" s="36">
        <v>45</v>
      </c>
      <c r="C191" s="37" t="s">
        <v>1505</v>
      </c>
      <c r="D191" s="36" t="s">
        <v>118</v>
      </c>
      <c r="E191" s="38" t="s">
        <v>1506</v>
      </c>
      <c r="F191" s="39" t="s">
        <v>187</v>
      </c>
      <c r="G191" s="40">
        <v>3.6299999999999999</v>
      </c>
      <c r="H191" s="41">
        <v>8189.0600000000004</v>
      </c>
      <c r="I191" s="42">
        <f>ROUND(G191*H191,P4)</f>
        <v>0</v>
      </c>
      <c r="J191" s="39" t="s">
        <v>121</v>
      </c>
      <c r="O191" s="43">
        <f>I191*0.21</f>
        <v>0</v>
      </c>
      <c r="P191">
        <v>3</v>
      </c>
    </row>
    <row r="192">
      <c r="A192" s="36" t="s">
        <v>122</v>
      </c>
      <c r="B192" s="44"/>
      <c r="C192" s="45"/>
      <c r="D192" s="45"/>
      <c r="E192" s="38" t="s">
        <v>1653</v>
      </c>
      <c r="F192" s="45"/>
      <c r="G192" s="45"/>
      <c r="H192" s="45"/>
      <c r="I192" s="45"/>
      <c r="J192" s="47"/>
    </row>
    <row r="193" ht="28.8">
      <c r="A193" s="36" t="s">
        <v>123</v>
      </c>
      <c r="B193" s="44"/>
      <c r="C193" s="45"/>
      <c r="D193" s="45"/>
      <c r="E193" s="48" t="s">
        <v>1828</v>
      </c>
      <c r="F193" s="45"/>
      <c r="G193" s="45"/>
      <c r="H193" s="45"/>
      <c r="I193" s="45"/>
      <c r="J193" s="47"/>
    </row>
    <row r="194" ht="409.5">
      <c r="A194" s="36" t="s">
        <v>125</v>
      </c>
      <c r="B194" s="44"/>
      <c r="C194" s="45"/>
      <c r="D194" s="45"/>
      <c r="E194" s="38" t="s">
        <v>311</v>
      </c>
      <c r="F194" s="45"/>
      <c r="G194" s="45"/>
      <c r="H194" s="45"/>
      <c r="I194" s="45"/>
      <c r="J194" s="47"/>
    </row>
    <row r="195">
      <c r="A195" s="36" t="s">
        <v>116</v>
      </c>
      <c r="B195" s="36">
        <v>46</v>
      </c>
      <c r="C195" s="37" t="s">
        <v>1277</v>
      </c>
      <c r="D195" s="36" t="s">
        <v>118</v>
      </c>
      <c r="E195" s="38" t="s">
        <v>1278</v>
      </c>
      <c r="F195" s="39" t="s">
        <v>187</v>
      </c>
      <c r="G195" s="40">
        <v>2.9700000000000002</v>
      </c>
      <c r="H195" s="41">
        <v>27301.549999999999</v>
      </c>
      <c r="I195" s="42">
        <f>ROUND(G195*H195,P4)</f>
        <v>0</v>
      </c>
      <c r="J195" s="39" t="s">
        <v>121</v>
      </c>
      <c r="O195" s="43">
        <f>I195*0.21</f>
        <v>0</v>
      </c>
      <c r="P195">
        <v>3</v>
      </c>
    </row>
    <row r="196" ht="28.8">
      <c r="A196" s="36" t="s">
        <v>122</v>
      </c>
      <c r="B196" s="44"/>
      <c r="C196" s="45"/>
      <c r="D196" s="45"/>
      <c r="E196" s="38" t="s">
        <v>1655</v>
      </c>
      <c r="F196" s="45"/>
      <c r="G196" s="45"/>
      <c r="H196" s="45"/>
      <c r="I196" s="45"/>
      <c r="J196" s="47"/>
    </row>
    <row r="197" ht="43.2">
      <c r="A197" s="36" t="s">
        <v>123</v>
      </c>
      <c r="B197" s="44"/>
      <c r="C197" s="45"/>
      <c r="D197" s="45"/>
      <c r="E197" s="48" t="s">
        <v>1829</v>
      </c>
      <c r="F197" s="45"/>
      <c r="G197" s="45"/>
      <c r="H197" s="45"/>
      <c r="I197" s="45"/>
      <c r="J197" s="47"/>
    </row>
    <row r="198" ht="273.6">
      <c r="A198" s="36" t="s">
        <v>125</v>
      </c>
      <c r="B198" s="44"/>
      <c r="C198" s="45"/>
      <c r="D198" s="45"/>
      <c r="E198" s="38" t="s">
        <v>451</v>
      </c>
      <c r="F198" s="45"/>
      <c r="G198" s="45"/>
      <c r="H198" s="45"/>
      <c r="I198" s="45"/>
      <c r="J198" s="47"/>
    </row>
    <row r="199">
      <c r="A199" s="36" t="s">
        <v>116</v>
      </c>
      <c r="B199" s="36">
        <v>47</v>
      </c>
      <c r="C199" s="37" t="s">
        <v>304</v>
      </c>
      <c r="D199" s="36" t="s">
        <v>118</v>
      </c>
      <c r="E199" s="38" t="s">
        <v>305</v>
      </c>
      <c r="F199" s="39" t="s">
        <v>187</v>
      </c>
      <c r="G199" s="40">
        <v>1.8300000000000001</v>
      </c>
      <c r="H199" s="41">
        <v>4217.5200000000004</v>
      </c>
      <c r="I199" s="42">
        <f>ROUND(G199*H199,P4)</f>
        <v>0</v>
      </c>
      <c r="J199" s="39" t="s">
        <v>121</v>
      </c>
      <c r="O199" s="43">
        <f>I199*0.21</f>
        <v>0</v>
      </c>
      <c r="P199">
        <v>3</v>
      </c>
    </row>
    <row r="200">
      <c r="A200" s="36" t="s">
        <v>122</v>
      </c>
      <c r="B200" s="44"/>
      <c r="C200" s="45"/>
      <c r="D200" s="45"/>
      <c r="E200" s="38" t="s">
        <v>1511</v>
      </c>
      <c r="F200" s="45"/>
      <c r="G200" s="45"/>
      <c r="H200" s="45"/>
      <c r="I200" s="45"/>
      <c r="J200" s="47"/>
    </row>
    <row r="201" ht="57.6">
      <c r="A201" s="36" t="s">
        <v>123</v>
      </c>
      <c r="B201" s="44"/>
      <c r="C201" s="45"/>
      <c r="D201" s="45"/>
      <c r="E201" s="48" t="s">
        <v>1830</v>
      </c>
      <c r="F201" s="45"/>
      <c r="G201" s="45"/>
      <c r="H201" s="45"/>
      <c r="I201" s="45"/>
      <c r="J201" s="47"/>
    </row>
    <row r="202" ht="409.5">
      <c r="A202" s="36" t="s">
        <v>125</v>
      </c>
      <c r="B202" s="44"/>
      <c r="C202" s="45"/>
      <c r="D202" s="45"/>
      <c r="E202" s="38" t="s">
        <v>311</v>
      </c>
      <c r="F202" s="45"/>
      <c r="G202" s="45"/>
      <c r="H202" s="45"/>
      <c r="I202" s="45"/>
      <c r="J202" s="47"/>
    </row>
    <row r="203">
      <c r="A203" s="36" t="s">
        <v>116</v>
      </c>
      <c r="B203" s="36">
        <v>48</v>
      </c>
      <c r="C203" s="37" t="s">
        <v>1513</v>
      </c>
      <c r="D203" s="36" t="s">
        <v>118</v>
      </c>
      <c r="E203" s="38" t="s">
        <v>1514</v>
      </c>
      <c r="F203" s="39" t="s">
        <v>187</v>
      </c>
      <c r="G203" s="40">
        <v>24.155999999999999</v>
      </c>
      <c r="H203" s="41">
        <v>4459.0200000000004</v>
      </c>
      <c r="I203" s="42">
        <f>ROUND(G203*H203,P4)</f>
        <v>0</v>
      </c>
      <c r="J203" s="39" t="s">
        <v>121</v>
      </c>
      <c r="O203" s="43">
        <f>I203*0.21</f>
        <v>0</v>
      </c>
      <c r="P203">
        <v>3</v>
      </c>
    </row>
    <row r="204">
      <c r="A204" s="36" t="s">
        <v>122</v>
      </c>
      <c r="B204" s="44"/>
      <c r="C204" s="45"/>
      <c r="D204" s="45"/>
      <c r="E204" s="38" t="s">
        <v>1515</v>
      </c>
      <c r="F204" s="45"/>
      <c r="G204" s="45"/>
      <c r="H204" s="45"/>
      <c r="I204" s="45"/>
      <c r="J204" s="47"/>
    </row>
    <row r="205" ht="115.2">
      <c r="A205" s="36" t="s">
        <v>123</v>
      </c>
      <c r="B205" s="44"/>
      <c r="C205" s="45"/>
      <c r="D205" s="45"/>
      <c r="E205" s="48" t="s">
        <v>1831</v>
      </c>
      <c r="F205" s="45"/>
      <c r="G205" s="45"/>
      <c r="H205" s="45"/>
      <c r="I205" s="45"/>
      <c r="J205" s="47"/>
    </row>
    <row r="206" ht="409.5">
      <c r="A206" s="36" t="s">
        <v>125</v>
      </c>
      <c r="B206" s="44"/>
      <c r="C206" s="45"/>
      <c r="D206" s="45"/>
      <c r="E206" s="38" t="s">
        <v>311</v>
      </c>
      <c r="F206" s="45"/>
      <c r="G206" s="45"/>
      <c r="H206" s="45"/>
      <c r="I206" s="45"/>
      <c r="J206" s="47"/>
    </row>
    <row r="207">
      <c r="A207" s="36" t="s">
        <v>116</v>
      </c>
      <c r="B207" s="36">
        <v>49</v>
      </c>
      <c r="C207" s="37" t="s">
        <v>308</v>
      </c>
      <c r="D207" s="36" t="s">
        <v>118</v>
      </c>
      <c r="E207" s="38" t="s">
        <v>309</v>
      </c>
      <c r="F207" s="39" t="s">
        <v>187</v>
      </c>
      <c r="G207" s="40">
        <v>31.704999999999998</v>
      </c>
      <c r="H207" s="41">
        <v>4800.1300000000001</v>
      </c>
      <c r="I207" s="42">
        <f>ROUND(G207*H207,P4)</f>
        <v>0</v>
      </c>
      <c r="J207" s="39" t="s">
        <v>121</v>
      </c>
      <c r="O207" s="43">
        <f>I207*0.21</f>
        <v>0</v>
      </c>
      <c r="P207">
        <v>3</v>
      </c>
    </row>
    <row r="208">
      <c r="A208" s="36" t="s">
        <v>122</v>
      </c>
      <c r="B208" s="44"/>
      <c r="C208" s="45"/>
      <c r="D208" s="45"/>
      <c r="E208" s="38" t="s">
        <v>1832</v>
      </c>
      <c r="F208" s="45"/>
      <c r="G208" s="45"/>
      <c r="H208" s="45"/>
      <c r="I208" s="45"/>
      <c r="J208" s="47"/>
    </row>
    <row r="209" ht="57.6">
      <c r="A209" s="36" t="s">
        <v>123</v>
      </c>
      <c r="B209" s="44"/>
      <c r="C209" s="45"/>
      <c r="D209" s="45"/>
      <c r="E209" s="48" t="s">
        <v>1833</v>
      </c>
      <c r="F209" s="45"/>
      <c r="G209" s="45"/>
      <c r="H209" s="45"/>
      <c r="I209" s="45"/>
      <c r="J209" s="47"/>
    </row>
    <row r="210" ht="409.5">
      <c r="A210" s="36" t="s">
        <v>125</v>
      </c>
      <c r="B210" s="44"/>
      <c r="C210" s="45"/>
      <c r="D210" s="45"/>
      <c r="E210" s="38" t="s">
        <v>311</v>
      </c>
      <c r="F210" s="45"/>
      <c r="G210" s="45"/>
      <c r="H210" s="45"/>
      <c r="I210" s="45"/>
      <c r="J210" s="47"/>
    </row>
    <row r="211">
      <c r="A211" s="36" t="s">
        <v>116</v>
      </c>
      <c r="B211" s="36">
        <v>50</v>
      </c>
      <c r="C211" s="37" t="s">
        <v>312</v>
      </c>
      <c r="D211" s="36" t="s">
        <v>118</v>
      </c>
      <c r="E211" s="38" t="s">
        <v>313</v>
      </c>
      <c r="F211" s="39" t="s">
        <v>187</v>
      </c>
      <c r="G211" s="40">
        <v>8.5920000000000005</v>
      </c>
      <c r="H211" s="41">
        <v>4613.8500000000004</v>
      </c>
      <c r="I211" s="42">
        <f>ROUND(G211*H211,P4)</f>
        <v>0</v>
      </c>
      <c r="J211" s="39" t="s">
        <v>121</v>
      </c>
      <c r="O211" s="43">
        <f>I211*0.21</f>
        <v>0</v>
      </c>
      <c r="P211">
        <v>3</v>
      </c>
    </row>
    <row r="212">
      <c r="A212" s="36" t="s">
        <v>122</v>
      </c>
      <c r="B212" s="44"/>
      <c r="C212" s="45"/>
      <c r="D212" s="45"/>
      <c r="E212" s="38" t="s">
        <v>1660</v>
      </c>
      <c r="F212" s="45"/>
      <c r="G212" s="45"/>
      <c r="H212" s="45"/>
      <c r="I212" s="45"/>
      <c r="J212" s="47"/>
    </row>
    <row r="213">
      <c r="A213" s="36" t="s">
        <v>123</v>
      </c>
      <c r="B213" s="44"/>
      <c r="C213" s="45"/>
      <c r="D213" s="45"/>
      <c r="E213" s="48" t="s">
        <v>1834</v>
      </c>
      <c r="F213" s="45"/>
      <c r="G213" s="45"/>
      <c r="H213" s="45"/>
      <c r="I213" s="45"/>
      <c r="J213" s="47"/>
    </row>
    <row r="214" ht="409.5">
      <c r="A214" s="36" t="s">
        <v>125</v>
      </c>
      <c r="B214" s="44"/>
      <c r="C214" s="45"/>
      <c r="D214" s="45"/>
      <c r="E214" s="38" t="s">
        <v>311</v>
      </c>
      <c r="F214" s="45"/>
      <c r="G214" s="45"/>
      <c r="H214" s="45"/>
      <c r="I214" s="45"/>
      <c r="J214" s="47"/>
    </row>
    <row r="215">
      <c r="A215" s="36" t="s">
        <v>116</v>
      </c>
      <c r="B215" s="36">
        <v>51</v>
      </c>
      <c r="C215" s="37" t="s">
        <v>319</v>
      </c>
      <c r="D215" s="36" t="s">
        <v>118</v>
      </c>
      <c r="E215" s="38" t="s">
        <v>320</v>
      </c>
      <c r="F215" s="39" t="s">
        <v>187</v>
      </c>
      <c r="G215" s="40">
        <v>29.937999999999999</v>
      </c>
      <c r="H215" s="41">
        <v>1036.6700000000001</v>
      </c>
      <c r="I215" s="42">
        <f>ROUND(G215*H215,P4)</f>
        <v>0</v>
      </c>
      <c r="J215" s="39" t="s">
        <v>121</v>
      </c>
      <c r="O215" s="43">
        <f>I215*0.21</f>
        <v>0</v>
      </c>
      <c r="P215">
        <v>3</v>
      </c>
    </row>
    <row r="216">
      <c r="A216" s="36" t="s">
        <v>122</v>
      </c>
      <c r="B216" s="44"/>
      <c r="C216" s="45"/>
      <c r="D216" s="45"/>
      <c r="E216" s="38" t="s">
        <v>1521</v>
      </c>
      <c r="F216" s="45"/>
      <c r="G216" s="45"/>
      <c r="H216" s="45"/>
      <c r="I216" s="45"/>
      <c r="J216" s="47"/>
    </row>
    <row r="217" ht="115.2">
      <c r="A217" s="36" t="s">
        <v>123</v>
      </c>
      <c r="B217" s="44"/>
      <c r="C217" s="45"/>
      <c r="D217" s="45"/>
      <c r="E217" s="48" t="s">
        <v>1835</v>
      </c>
      <c r="F217" s="45"/>
      <c r="G217" s="45"/>
      <c r="H217" s="45"/>
      <c r="I217" s="45"/>
      <c r="J217" s="47"/>
    </row>
    <row r="218" ht="57.6">
      <c r="A218" s="36" t="s">
        <v>125</v>
      </c>
      <c r="B218" s="44"/>
      <c r="C218" s="45"/>
      <c r="D218" s="45"/>
      <c r="E218" s="38" t="s">
        <v>318</v>
      </c>
      <c r="F218" s="45"/>
      <c r="G218" s="45"/>
      <c r="H218" s="45"/>
      <c r="I218" s="45"/>
      <c r="J218" s="47"/>
    </row>
    <row r="219">
      <c r="A219" s="36" t="s">
        <v>116</v>
      </c>
      <c r="B219" s="36">
        <v>52</v>
      </c>
      <c r="C219" s="37" t="s">
        <v>322</v>
      </c>
      <c r="D219" s="36" t="s">
        <v>118</v>
      </c>
      <c r="E219" s="38" t="s">
        <v>323</v>
      </c>
      <c r="F219" s="39" t="s">
        <v>187</v>
      </c>
      <c r="G219" s="40">
        <v>17.183</v>
      </c>
      <c r="H219" s="41">
        <v>7016.9899999999998</v>
      </c>
      <c r="I219" s="42">
        <f>ROUND(G219*H219,P4)</f>
        <v>0</v>
      </c>
      <c r="J219" s="39" t="s">
        <v>121</v>
      </c>
      <c r="O219" s="43">
        <f>I219*0.21</f>
        <v>0</v>
      </c>
      <c r="P219">
        <v>3</v>
      </c>
    </row>
    <row r="220" ht="28.8">
      <c r="A220" s="36" t="s">
        <v>122</v>
      </c>
      <c r="B220" s="44"/>
      <c r="C220" s="45"/>
      <c r="D220" s="45"/>
      <c r="E220" s="38" t="s">
        <v>1836</v>
      </c>
      <c r="F220" s="45"/>
      <c r="G220" s="45"/>
      <c r="H220" s="45"/>
      <c r="I220" s="45"/>
      <c r="J220" s="47"/>
    </row>
    <row r="221" ht="187.2">
      <c r="A221" s="36" t="s">
        <v>123</v>
      </c>
      <c r="B221" s="44"/>
      <c r="C221" s="45"/>
      <c r="D221" s="45"/>
      <c r="E221" s="48" t="s">
        <v>1837</v>
      </c>
      <c r="F221" s="45"/>
      <c r="G221" s="45"/>
      <c r="H221" s="45"/>
      <c r="I221" s="45"/>
      <c r="J221" s="47"/>
    </row>
    <row r="222" ht="129.6">
      <c r="A222" s="36" t="s">
        <v>125</v>
      </c>
      <c r="B222" s="44"/>
      <c r="C222" s="45"/>
      <c r="D222" s="45"/>
      <c r="E222" s="38" t="s">
        <v>325</v>
      </c>
      <c r="F222" s="45"/>
      <c r="G222" s="45"/>
      <c r="H222" s="45"/>
      <c r="I222" s="45"/>
      <c r="J222" s="47"/>
    </row>
    <row r="223">
      <c r="A223" s="30" t="s">
        <v>113</v>
      </c>
      <c r="B223" s="31"/>
      <c r="C223" s="32" t="s">
        <v>326</v>
      </c>
      <c r="D223" s="33"/>
      <c r="E223" s="30" t="s">
        <v>327</v>
      </c>
      <c r="F223" s="33"/>
      <c r="G223" s="33"/>
      <c r="H223" s="33"/>
      <c r="I223" s="34">
        <f>SUMIFS(I224:I247,A224:A247,"P")</f>
        <v>0</v>
      </c>
      <c r="J223" s="35"/>
    </row>
    <row r="224">
      <c r="A224" s="36" t="s">
        <v>116</v>
      </c>
      <c r="B224" s="36">
        <v>53</v>
      </c>
      <c r="C224" s="37" t="s">
        <v>469</v>
      </c>
      <c r="D224" s="36" t="s">
        <v>118</v>
      </c>
      <c r="E224" s="38" t="s">
        <v>470</v>
      </c>
      <c r="F224" s="39" t="s">
        <v>263</v>
      </c>
      <c r="G224" s="40">
        <v>817.5</v>
      </c>
      <c r="H224" s="41">
        <v>17.219999999999999</v>
      </c>
      <c r="I224" s="42">
        <f>ROUND(G224*H224,P4)</f>
        <v>0</v>
      </c>
      <c r="J224" s="39" t="s">
        <v>121</v>
      </c>
      <c r="O224" s="43">
        <f>I224*0.21</f>
        <v>0</v>
      </c>
      <c r="P224">
        <v>3</v>
      </c>
    </row>
    <row r="225">
      <c r="A225" s="36" t="s">
        <v>122</v>
      </c>
      <c r="B225" s="44"/>
      <c r="C225" s="45"/>
      <c r="D225" s="45"/>
      <c r="E225" s="38" t="s">
        <v>1838</v>
      </c>
      <c r="F225" s="45"/>
      <c r="G225" s="45"/>
      <c r="H225" s="45"/>
      <c r="I225" s="45"/>
      <c r="J225" s="47"/>
    </row>
    <row r="226">
      <c r="A226" s="36" t="s">
        <v>123</v>
      </c>
      <c r="B226" s="44"/>
      <c r="C226" s="45"/>
      <c r="D226" s="45"/>
      <c r="E226" s="48" t="s">
        <v>1839</v>
      </c>
      <c r="F226" s="45"/>
      <c r="G226" s="45"/>
      <c r="H226" s="45"/>
      <c r="I226" s="45"/>
      <c r="J226" s="47"/>
    </row>
    <row r="227" ht="72">
      <c r="A227" s="36" t="s">
        <v>125</v>
      </c>
      <c r="B227" s="44"/>
      <c r="C227" s="45"/>
      <c r="D227" s="45"/>
      <c r="E227" s="38" t="s">
        <v>342</v>
      </c>
      <c r="F227" s="45"/>
      <c r="G227" s="45"/>
      <c r="H227" s="45"/>
      <c r="I227" s="45"/>
      <c r="J227" s="47"/>
    </row>
    <row r="228">
      <c r="A228" s="36" t="s">
        <v>116</v>
      </c>
      <c r="B228" s="36">
        <v>54</v>
      </c>
      <c r="C228" s="37" t="s">
        <v>705</v>
      </c>
      <c r="D228" s="36" t="s">
        <v>118</v>
      </c>
      <c r="E228" s="38" t="s">
        <v>706</v>
      </c>
      <c r="F228" s="39" t="s">
        <v>263</v>
      </c>
      <c r="G228" s="40">
        <v>408.75</v>
      </c>
      <c r="H228" s="41">
        <v>276.25</v>
      </c>
      <c r="I228" s="42">
        <f>ROUND(G228*H228,P4)</f>
        <v>0</v>
      </c>
      <c r="J228" s="39" t="s">
        <v>121</v>
      </c>
      <c r="O228" s="43">
        <f>I228*0.21</f>
        <v>0</v>
      </c>
      <c r="P228">
        <v>3</v>
      </c>
    </row>
    <row r="229">
      <c r="A229" s="36" t="s">
        <v>122</v>
      </c>
      <c r="B229" s="44"/>
      <c r="C229" s="45"/>
      <c r="D229" s="45"/>
      <c r="E229" s="38" t="s">
        <v>1840</v>
      </c>
      <c r="F229" s="45"/>
      <c r="G229" s="45"/>
      <c r="H229" s="45"/>
      <c r="I229" s="45"/>
      <c r="J229" s="47"/>
    </row>
    <row r="230" ht="28.8">
      <c r="A230" s="36" t="s">
        <v>123</v>
      </c>
      <c r="B230" s="44"/>
      <c r="C230" s="45"/>
      <c r="D230" s="45"/>
      <c r="E230" s="48" t="s">
        <v>1841</v>
      </c>
      <c r="F230" s="45"/>
      <c r="G230" s="45"/>
      <c r="H230" s="45"/>
      <c r="I230" s="45"/>
      <c r="J230" s="47"/>
    </row>
    <row r="231" ht="158.4">
      <c r="A231" s="36" t="s">
        <v>125</v>
      </c>
      <c r="B231" s="44"/>
      <c r="C231" s="45"/>
      <c r="D231" s="45"/>
      <c r="E231" s="38" t="s">
        <v>349</v>
      </c>
      <c r="F231" s="45"/>
      <c r="G231" s="45"/>
      <c r="H231" s="45"/>
      <c r="I231" s="45"/>
      <c r="J231" s="47"/>
    </row>
    <row r="232">
      <c r="A232" s="36" t="s">
        <v>116</v>
      </c>
      <c r="B232" s="36">
        <v>55</v>
      </c>
      <c r="C232" s="37" t="s">
        <v>1842</v>
      </c>
      <c r="D232" s="36" t="s">
        <v>118</v>
      </c>
      <c r="E232" s="38" t="s">
        <v>1843</v>
      </c>
      <c r="F232" s="39" t="s">
        <v>263</v>
      </c>
      <c r="G232" s="40">
        <v>408.75</v>
      </c>
      <c r="H232" s="41">
        <v>287.04000000000002</v>
      </c>
      <c r="I232" s="42">
        <f>ROUND(G232*H232,P4)</f>
        <v>0</v>
      </c>
      <c r="J232" s="39" t="s">
        <v>121</v>
      </c>
      <c r="O232" s="43">
        <f>I232*0.21</f>
        <v>0</v>
      </c>
      <c r="P232">
        <v>3</v>
      </c>
    </row>
    <row r="233">
      <c r="A233" s="36" t="s">
        <v>122</v>
      </c>
      <c r="B233" s="44"/>
      <c r="C233" s="45"/>
      <c r="D233" s="45"/>
      <c r="E233" s="38" t="s">
        <v>1844</v>
      </c>
      <c r="F233" s="45"/>
      <c r="G233" s="45"/>
      <c r="H233" s="45"/>
      <c r="I233" s="45"/>
      <c r="J233" s="47"/>
    </row>
    <row r="234">
      <c r="A234" s="36" t="s">
        <v>123</v>
      </c>
      <c r="B234" s="44"/>
      <c r="C234" s="45"/>
      <c r="D234" s="45"/>
      <c r="E234" s="48" t="s">
        <v>1845</v>
      </c>
      <c r="F234" s="45"/>
      <c r="G234" s="45"/>
      <c r="H234" s="45"/>
      <c r="I234" s="45"/>
      <c r="J234" s="47"/>
    </row>
    <row r="235" ht="158.4">
      <c r="A235" s="36" t="s">
        <v>125</v>
      </c>
      <c r="B235" s="44"/>
      <c r="C235" s="45"/>
      <c r="D235" s="45"/>
      <c r="E235" s="38" t="s">
        <v>349</v>
      </c>
      <c r="F235" s="45"/>
      <c r="G235" s="45"/>
      <c r="H235" s="45"/>
      <c r="I235" s="45"/>
      <c r="J235" s="47"/>
    </row>
    <row r="236">
      <c r="A236" s="36" t="s">
        <v>116</v>
      </c>
      <c r="B236" s="36">
        <v>56</v>
      </c>
      <c r="C236" s="37" t="s">
        <v>1672</v>
      </c>
      <c r="D236" s="36" t="s">
        <v>118</v>
      </c>
      <c r="E236" s="38" t="s">
        <v>1673</v>
      </c>
      <c r="F236" s="39" t="s">
        <v>263</v>
      </c>
      <c r="G236" s="40">
        <v>418.64999999999998</v>
      </c>
      <c r="H236" s="41">
        <v>653.04999999999995</v>
      </c>
      <c r="I236" s="42">
        <f>ROUND(G236*H236,P4)</f>
        <v>0</v>
      </c>
      <c r="J236" s="39" t="s">
        <v>121</v>
      </c>
      <c r="O236" s="43">
        <f>I236*0.21</f>
        <v>0</v>
      </c>
      <c r="P236">
        <v>3</v>
      </c>
    </row>
    <row r="237">
      <c r="A237" s="36" t="s">
        <v>122</v>
      </c>
      <c r="B237" s="44"/>
      <c r="C237" s="45"/>
      <c r="D237" s="45"/>
      <c r="E237" s="38" t="s">
        <v>1674</v>
      </c>
      <c r="F237" s="45"/>
      <c r="G237" s="45"/>
      <c r="H237" s="45"/>
      <c r="I237" s="45"/>
      <c r="J237" s="47"/>
    </row>
    <row r="238" ht="86.4">
      <c r="A238" s="36" t="s">
        <v>123</v>
      </c>
      <c r="B238" s="44"/>
      <c r="C238" s="45"/>
      <c r="D238" s="45"/>
      <c r="E238" s="48" t="s">
        <v>1846</v>
      </c>
      <c r="F238" s="45"/>
      <c r="G238" s="45"/>
      <c r="H238" s="45"/>
      <c r="I238" s="45"/>
      <c r="J238" s="47"/>
    </row>
    <row r="239" ht="158.4">
      <c r="A239" s="36" t="s">
        <v>125</v>
      </c>
      <c r="B239" s="44"/>
      <c r="C239" s="45"/>
      <c r="D239" s="45"/>
      <c r="E239" s="38" t="s">
        <v>349</v>
      </c>
      <c r="F239" s="45"/>
      <c r="G239" s="45"/>
      <c r="H239" s="45"/>
      <c r="I239" s="45"/>
      <c r="J239" s="47"/>
    </row>
    <row r="240">
      <c r="A240" s="36" t="s">
        <v>116</v>
      </c>
      <c r="B240" s="36">
        <v>57</v>
      </c>
      <c r="C240" s="37" t="s">
        <v>1847</v>
      </c>
      <c r="D240" s="36" t="s">
        <v>118</v>
      </c>
      <c r="E240" s="38" t="s">
        <v>1848</v>
      </c>
      <c r="F240" s="39" t="s">
        <v>187</v>
      </c>
      <c r="G240" s="40">
        <v>0.14999999999999999</v>
      </c>
      <c r="H240" s="41">
        <v>20750.68</v>
      </c>
      <c r="I240" s="42">
        <f>ROUND(G240*H240,P4)</f>
        <v>0</v>
      </c>
      <c r="J240" s="39" t="s">
        <v>121</v>
      </c>
      <c r="O240" s="43">
        <f>I240*0.21</f>
        <v>0</v>
      </c>
      <c r="P240">
        <v>3</v>
      </c>
    </row>
    <row r="241" ht="28.8">
      <c r="A241" s="36" t="s">
        <v>122</v>
      </c>
      <c r="B241" s="44"/>
      <c r="C241" s="45"/>
      <c r="D241" s="45"/>
      <c r="E241" s="38" t="s">
        <v>1849</v>
      </c>
      <c r="F241" s="45"/>
      <c r="G241" s="45"/>
      <c r="H241" s="45"/>
      <c r="I241" s="45"/>
      <c r="J241" s="47"/>
    </row>
    <row r="242">
      <c r="A242" s="36" t="s">
        <v>123</v>
      </c>
      <c r="B242" s="44"/>
      <c r="C242" s="45"/>
      <c r="D242" s="45"/>
      <c r="E242" s="48" t="s">
        <v>1850</v>
      </c>
      <c r="F242" s="45"/>
      <c r="G242" s="45"/>
      <c r="H242" s="45"/>
      <c r="I242" s="45"/>
      <c r="J242" s="47"/>
    </row>
    <row r="243" ht="158.4">
      <c r="A243" s="36" t="s">
        <v>125</v>
      </c>
      <c r="B243" s="44"/>
      <c r="C243" s="45"/>
      <c r="D243" s="45"/>
      <c r="E243" s="38" t="s">
        <v>349</v>
      </c>
      <c r="F243" s="45"/>
      <c r="G243" s="45"/>
      <c r="H243" s="45"/>
      <c r="I243" s="45"/>
      <c r="J243" s="47"/>
    </row>
    <row r="244">
      <c r="A244" s="36" t="s">
        <v>116</v>
      </c>
      <c r="B244" s="36">
        <v>58</v>
      </c>
      <c r="C244" s="37" t="s">
        <v>1678</v>
      </c>
      <c r="D244" s="36" t="s">
        <v>118</v>
      </c>
      <c r="E244" s="38" t="s">
        <v>1679</v>
      </c>
      <c r="F244" s="39" t="s">
        <v>263</v>
      </c>
      <c r="G244" s="40">
        <v>418.64999999999998</v>
      </c>
      <c r="H244" s="41">
        <v>13.390000000000001</v>
      </c>
      <c r="I244" s="42">
        <f>ROUND(G244*H244,P4)</f>
        <v>0</v>
      </c>
      <c r="J244" s="39" t="s">
        <v>121</v>
      </c>
      <c r="O244" s="43">
        <f>I244*0.21</f>
        <v>0</v>
      </c>
      <c r="P244">
        <v>3</v>
      </c>
    </row>
    <row r="245">
      <c r="A245" s="36" t="s">
        <v>122</v>
      </c>
      <c r="B245" s="44"/>
      <c r="C245" s="45"/>
      <c r="D245" s="45"/>
      <c r="E245" s="38" t="s">
        <v>1851</v>
      </c>
      <c r="F245" s="45"/>
      <c r="G245" s="45"/>
      <c r="H245" s="45"/>
      <c r="I245" s="45"/>
      <c r="J245" s="47"/>
    </row>
    <row r="246">
      <c r="A246" s="36" t="s">
        <v>123</v>
      </c>
      <c r="B246" s="44"/>
      <c r="C246" s="45"/>
      <c r="D246" s="45"/>
      <c r="E246" s="48" t="s">
        <v>1852</v>
      </c>
      <c r="F246" s="45"/>
      <c r="G246" s="45"/>
      <c r="H246" s="45"/>
      <c r="I246" s="45"/>
      <c r="J246" s="47"/>
    </row>
    <row r="247" ht="28.8">
      <c r="A247" s="36" t="s">
        <v>125</v>
      </c>
      <c r="B247" s="44"/>
      <c r="C247" s="45"/>
      <c r="D247" s="45"/>
      <c r="E247" s="38" t="s">
        <v>363</v>
      </c>
      <c r="F247" s="45"/>
      <c r="G247" s="45"/>
      <c r="H247" s="45"/>
      <c r="I247" s="45"/>
      <c r="J247" s="47"/>
    </row>
    <row r="248">
      <c r="A248" s="30" t="s">
        <v>113</v>
      </c>
      <c r="B248" s="31"/>
      <c r="C248" s="32" t="s">
        <v>492</v>
      </c>
      <c r="D248" s="33"/>
      <c r="E248" s="30" t="s">
        <v>493</v>
      </c>
      <c r="F248" s="33"/>
      <c r="G248" s="33"/>
      <c r="H248" s="33"/>
      <c r="I248" s="34">
        <f>SUMIFS(I249:I284,A249:A284,"P")</f>
        <v>0</v>
      </c>
      <c r="J248" s="35"/>
    </row>
    <row r="249">
      <c r="A249" s="36" t="s">
        <v>116</v>
      </c>
      <c r="B249" s="36">
        <v>59</v>
      </c>
      <c r="C249" s="37" t="s">
        <v>1687</v>
      </c>
      <c r="D249" s="36" t="s">
        <v>118</v>
      </c>
      <c r="E249" s="38" t="s">
        <v>1688</v>
      </c>
      <c r="F249" s="39" t="s">
        <v>198</v>
      </c>
      <c r="G249" s="40">
        <v>22</v>
      </c>
      <c r="H249" s="41">
        <v>14.699999999999999</v>
      </c>
      <c r="I249" s="42">
        <f>ROUND(G249*H249,P4)</f>
        <v>0</v>
      </c>
      <c r="J249" s="39" t="s">
        <v>121</v>
      </c>
      <c r="O249" s="43">
        <f>I249*0.21</f>
        <v>0</v>
      </c>
      <c r="P249">
        <v>3</v>
      </c>
    </row>
    <row r="250" ht="28.8">
      <c r="A250" s="36" t="s">
        <v>122</v>
      </c>
      <c r="B250" s="44"/>
      <c r="C250" s="45"/>
      <c r="D250" s="45"/>
      <c r="E250" s="38" t="s">
        <v>1689</v>
      </c>
      <c r="F250" s="45"/>
      <c r="G250" s="45"/>
      <c r="H250" s="45"/>
      <c r="I250" s="45"/>
      <c r="J250" s="47"/>
    </row>
    <row r="251">
      <c r="A251" s="36" t="s">
        <v>123</v>
      </c>
      <c r="B251" s="44"/>
      <c r="C251" s="45"/>
      <c r="D251" s="45"/>
      <c r="E251" s="48" t="s">
        <v>1690</v>
      </c>
      <c r="F251" s="45"/>
      <c r="G251" s="45"/>
      <c r="H251" s="45"/>
      <c r="I251" s="45"/>
      <c r="J251" s="47"/>
    </row>
    <row r="252" ht="158.4">
      <c r="A252" s="36" t="s">
        <v>125</v>
      </c>
      <c r="B252" s="44"/>
      <c r="C252" s="45"/>
      <c r="D252" s="45"/>
      <c r="E252" s="38" t="s">
        <v>1691</v>
      </c>
      <c r="F252" s="45"/>
      <c r="G252" s="45"/>
      <c r="H252" s="45"/>
      <c r="I252" s="45"/>
      <c r="J252" s="47"/>
    </row>
    <row r="253">
      <c r="A253" s="36" t="s">
        <v>116</v>
      </c>
      <c r="B253" s="36">
        <v>60</v>
      </c>
      <c r="C253" s="37" t="s">
        <v>1692</v>
      </c>
      <c r="D253" s="36" t="s">
        <v>118</v>
      </c>
      <c r="E253" s="38" t="s">
        <v>1693</v>
      </c>
      <c r="F253" s="39" t="s">
        <v>198</v>
      </c>
      <c r="G253" s="40">
        <v>22</v>
      </c>
      <c r="H253" s="41">
        <v>55.57</v>
      </c>
      <c r="I253" s="42">
        <f>ROUND(G253*H253,P4)</f>
        <v>0</v>
      </c>
      <c r="J253" s="39" t="s">
        <v>121</v>
      </c>
      <c r="O253" s="43">
        <f>I253*0.21</f>
        <v>0</v>
      </c>
      <c r="P253">
        <v>3</v>
      </c>
    </row>
    <row r="254" ht="28.8">
      <c r="A254" s="36" t="s">
        <v>122</v>
      </c>
      <c r="B254" s="44"/>
      <c r="C254" s="45"/>
      <c r="D254" s="45"/>
      <c r="E254" s="38" t="s">
        <v>1694</v>
      </c>
      <c r="F254" s="45"/>
      <c r="G254" s="45"/>
      <c r="H254" s="45"/>
      <c r="I254" s="45"/>
      <c r="J254" s="47"/>
    </row>
    <row r="255">
      <c r="A255" s="36" t="s">
        <v>123</v>
      </c>
      <c r="B255" s="44"/>
      <c r="C255" s="45"/>
      <c r="D255" s="45"/>
      <c r="E255" s="48" t="s">
        <v>1690</v>
      </c>
      <c r="F255" s="45"/>
      <c r="G255" s="45"/>
      <c r="H255" s="45"/>
      <c r="I255" s="45"/>
      <c r="J255" s="47"/>
    </row>
    <row r="256" ht="158.4">
      <c r="A256" s="36" t="s">
        <v>125</v>
      </c>
      <c r="B256" s="44"/>
      <c r="C256" s="45"/>
      <c r="D256" s="45"/>
      <c r="E256" s="38" t="s">
        <v>1691</v>
      </c>
      <c r="F256" s="45"/>
      <c r="G256" s="45"/>
      <c r="H256" s="45"/>
      <c r="I256" s="45"/>
      <c r="J256" s="47"/>
    </row>
    <row r="257" ht="28.8">
      <c r="A257" s="36" t="s">
        <v>116</v>
      </c>
      <c r="B257" s="36">
        <v>61</v>
      </c>
      <c r="C257" s="37" t="s">
        <v>1331</v>
      </c>
      <c r="D257" s="36" t="s">
        <v>118</v>
      </c>
      <c r="E257" s="38" t="s">
        <v>1332</v>
      </c>
      <c r="F257" s="39" t="s">
        <v>263</v>
      </c>
      <c r="G257" s="40">
        <v>37.725000000000001</v>
      </c>
      <c r="H257" s="41">
        <v>475.12</v>
      </c>
      <c r="I257" s="42">
        <f>ROUND(G257*H257,P4)</f>
        <v>0</v>
      </c>
      <c r="J257" s="39" t="s">
        <v>121</v>
      </c>
      <c r="O257" s="43">
        <f>I257*0.21</f>
        <v>0</v>
      </c>
      <c r="P257">
        <v>3</v>
      </c>
    </row>
    <row r="258">
      <c r="A258" s="36" t="s">
        <v>122</v>
      </c>
      <c r="B258" s="44"/>
      <c r="C258" s="45"/>
      <c r="D258" s="45"/>
      <c r="E258" s="46" t="s">
        <v>118</v>
      </c>
      <c r="F258" s="45"/>
      <c r="G258" s="45"/>
      <c r="H258" s="45"/>
      <c r="I258" s="45"/>
      <c r="J258" s="47"/>
    </row>
    <row r="259" ht="28.8">
      <c r="A259" s="36" t="s">
        <v>123</v>
      </c>
      <c r="B259" s="44"/>
      <c r="C259" s="45"/>
      <c r="D259" s="45"/>
      <c r="E259" s="48" t="s">
        <v>1853</v>
      </c>
      <c r="F259" s="45"/>
      <c r="G259" s="45"/>
      <c r="H259" s="45"/>
      <c r="I259" s="45"/>
      <c r="J259" s="47"/>
    </row>
    <row r="260" ht="259.2">
      <c r="A260" s="36" t="s">
        <v>125</v>
      </c>
      <c r="B260" s="44"/>
      <c r="C260" s="45"/>
      <c r="D260" s="45"/>
      <c r="E260" s="38" t="s">
        <v>1335</v>
      </c>
      <c r="F260" s="45"/>
      <c r="G260" s="45"/>
      <c r="H260" s="45"/>
      <c r="I260" s="45"/>
      <c r="J260" s="47"/>
    </row>
    <row r="261">
      <c r="A261" s="36" t="s">
        <v>116</v>
      </c>
      <c r="B261" s="36">
        <v>62</v>
      </c>
      <c r="C261" s="37" t="s">
        <v>1535</v>
      </c>
      <c r="D261" s="36" t="s">
        <v>118</v>
      </c>
      <c r="E261" s="38" t="s">
        <v>1536</v>
      </c>
      <c r="F261" s="39" t="s">
        <v>263</v>
      </c>
      <c r="G261" s="40">
        <v>68</v>
      </c>
      <c r="H261" s="41">
        <v>274.74000000000001</v>
      </c>
      <c r="I261" s="42">
        <f>ROUND(G261*H261,P4)</f>
        <v>0</v>
      </c>
      <c r="J261" s="39" t="s">
        <v>121</v>
      </c>
      <c r="O261" s="43">
        <f>I261*0.21</f>
        <v>0</v>
      </c>
      <c r="P261">
        <v>3</v>
      </c>
    </row>
    <row r="262" ht="43.2">
      <c r="A262" s="36" t="s">
        <v>122</v>
      </c>
      <c r="B262" s="44"/>
      <c r="C262" s="45"/>
      <c r="D262" s="45"/>
      <c r="E262" s="38" t="s">
        <v>1537</v>
      </c>
      <c r="F262" s="45"/>
      <c r="G262" s="45"/>
      <c r="H262" s="45"/>
      <c r="I262" s="45"/>
      <c r="J262" s="47"/>
    </row>
    <row r="263">
      <c r="A263" s="36" t="s">
        <v>123</v>
      </c>
      <c r="B263" s="44"/>
      <c r="C263" s="45"/>
      <c r="D263" s="45"/>
      <c r="E263" s="48" t="s">
        <v>1854</v>
      </c>
      <c r="F263" s="45"/>
      <c r="G263" s="45"/>
      <c r="H263" s="45"/>
      <c r="I263" s="45"/>
      <c r="J263" s="47"/>
    </row>
    <row r="264" ht="259.2">
      <c r="A264" s="36" t="s">
        <v>125</v>
      </c>
      <c r="B264" s="44"/>
      <c r="C264" s="45"/>
      <c r="D264" s="45"/>
      <c r="E264" s="38" t="s">
        <v>1335</v>
      </c>
      <c r="F264" s="45"/>
      <c r="G264" s="45"/>
      <c r="H264" s="45"/>
      <c r="I264" s="45"/>
      <c r="J264" s="47"/>
    </row>
    <row r="265">
      <c r="A265" s="36" t="s">
        <v>116</v>
      </c>
      <c r="B265" s="36">
        <v>63</v>
      </c>
      <c r="C265" s="37" t="s">
        <v>1336</v>
      </c>
      <c r="D265" s="36" t="s">
        <v>118</v>
      </c>
      <c r="E265" s="38" t="s">
        <v>1337</v>
      </c>
      <c r="F265" s="39" t="s">
        <v>263</v>
      </c>
      <c r="G265" s="40">
        <v>498.5</v>
      </c>
      <c r="H265" s="41">
        <v>799.47000000000003</v>
      </c>
      <c r="I265" s="42">
        <f>ROUND(G265*H265,P4)</f>
        <v>0</v>
      </c>
      <c r="J265" s="39" t="s">
        <v>121</v>
      </c>
      <c r="O265" s="43">
        <f>I265*0.21</f>
        <v>0</v>
      </c>
      <c r="P265">
        <v>3</v>
      </c>
    </row>
    <row r="266" ht="28.8">
      <c r="A266" s="36" t="s">
        <v>122</v>
      </c>
      <c r="B266" s="44"/>
      <c r="C266" s="45"/>
      <c r="D266" s="45"/>
      <c r="E266" s="38" t="s">
        <v>1855</v>
      </c>
      <c r="F266" s="45"/>
      <c r="G266" s="45"/>
      <c r="H266" s="45"/>
      <c r="I266" s="45"/>
      <c r="J266" s="47"/>
    </row>
    <row r="267" ht="100.8">
      <c r="A267" s="36" t="s">
        <v>123</v>
      </c>
      <c r="B267" s="44"/>
      <c r="C267" s="45"/>
      <c r="D267" s="45"/>
      <c r="E267" s="48" t="s">
        <v>1856</v>
      </c>
      <c r="F267" s="45"/>
      <c r="G267" s="45"/>
      <c r="H267" s="45"/>
      <c r="I267" s="45"/>
      <c r="J267" s="47"/>
    </row>
    <row r="268" ht="288">
      <c r="A268" s="36" t="s">
        <v>125</v>
      </c>
      <c r="B268" s="44"/>
      <c r="C268" s="45"/>
      <c r="D268" s="45"/>
      <c r="E268" s="38" t="s">
        <v>1340</v>
      </c>
      <c r="F268" s="45"/>
      <c r="G268" s="45"/>
      <c r="H268" s="45"/>
      <c r="I268" s="45"/>
      <c r="J268" s="47"/>
    </row>
    <row r="269">
      <c r="A269" s="36" t="s">
        <v>116</v>
      </c>
      <c r="B269" s="36">
        <v>64</v>
      </c>
      <c r="C269" s="37" t="s">
        <v>1341</v>
      </c>
      <c r="D269" s="36" t="s">
        <v>118</v>
      </c>
      <c r="E269" s="38" t="s">
        <v>1342</v>
      </c>
      <c r="F269" s="39" t="s">
        <v>263</v>
      </c>
      <c r="G269" s="40">
        <v>76.299999999999997</v>
      </c>
      <c r="H269" s="41">
        <v>300.98000000000002</v>
      </c>
      <c r="I269" s="42">
        <f>ROUND(G269*H269,P4)</f>
        <v>0</v>
      </c>
      <c r="J269" s="39" t="s">
        <v>121</v>
      </c>
      <c r="O269" s="43">
        <f>I269*0.21</f>
        <v>0</v>
      </c>
      <c r="P269">
        <v>3</v>
      </c>
    </row>
    <row r="270" ht="28.8">
      <c r="A270" s="36" t="s">
        <v>122</v>
      </c>
      <c r="B270" s="44"/>
      <c r="C270" s="45"/>
      <c r="D270" s="45"/>
      <c r="E270" s="38" t="s">
        <v>1699</v>
      </c>
      <c r="F270" s="45"/>
      <c r="G270" s="45"/>
      <c r="H270" s="45"/>
      <c r="I270" s="45"/>
      <c r="J270" s="47"/>
    </row>
    <row r="271">
      <c r="A271" s="36" t="s">
        <v>123</v>
      </c>
      <c r="B271" s="44"/>
      <c r="C271" s="45"/>
      <c r="D271" s="45"/>
      <c r="E271" s="48" t="s">
        <v>1857</v>
      </c>
      <c r="F271" s="45"/>
      <c r="G271" s="45"/>
      <c r="H271" s="45"/>
      <c r="I271" s="45"/>
      <c r="J271" s="47"/>
    </row>
    <row r="272" ht="43.2">
      <c r="A272" s="36" t="s">
        <v>125</v>
      </c>
      <c r="B272" s="44"/>
      <c r="C272" s="45"/>
      <c r="D272" s="45"/>
      <c r="E272" s="38" t="s">
        <v>1345</v>
      </c>
      <c r="F272" s="45"/>
      <c r="G272" s="45"/>
      <c r="H272" s="45"/>
      <c r="I272" s="45"/>
      <c r="J272" s="47"/>
    </row>
    <row r="273">
      <c r="A273" s="36" t="s">
        <v>116</v>
      </c>
      <c r="B273" s="36">
        <v>65</v>
      </c>
      <c r="C273" s="37" t="s">
        <v>1545</v>
      </c>
      <c r="D273" s="36" t="s">
        <v>118</v>
      </c>
      <c r="E273" s="38" t="s">
        <v>1546</v>
      </c>
      <c r="F273" s="39" t="s">
        <v>263</v>
      </c>
      <c r="G273" s="40">
        <v>75.450000000000003</v>
      </c>
      <c r="H273" s="41">
        <v>134.68000000000001</v>
      </c>
      <c r="I273" s="42">
        <f>ROUND(G273*H273,P4)</f>
        <v>0</v>
      </c>
      <c r="J273" s="39" t="s">
        <v>121</v>
      </c>
      <c r="O273" s="43">
        <f>I273*0.21</f>
        <v>0</v>
      </c>
      <c r="P273">
        <v>3</v>
      </c>
    </row>
    <row r="274" ht="28.8">
      <c r="A274" s="36" t="s">
        <v>122</v>
      </c>
      <c r="B274" s="44"/>
      <c r="C274" s="45"/>
      <c r="D274" s="45"/>
      <c r="E274" s="38" t="s">
        <v>1701</v>
      </c>
      <c r="F274" s="45"/>
      <c r="G274" s="45"/>
      <c r="H274" s="45"/>
      <c r="I274" s="45"/>
      <c r="J274" s="47"/>
    </row>
    <row r="275" ht="43.2">
      <c r="A275" s="36" t="s">
        <v>123</v>
      </c>
      <c r="B275" s="44"/>
      <c r="C275" s="45"/>
      <c r="D275" s="45"/>
      <c r="E275" s="48" t="s">
        <v>1858</v>
      </c>
      <c r="F275" s="45"/>
      <c r="G275" s="45"/>
      <c r="H275" s="45"/>
      <c r="I275" s="45"/>
      <c r="J275" s="47"/>
    </row>
    <row r="276" ht="43.2">
      <c r="A276" s="36" t="s">
        <v>125</v>
      </c>
      <c r="B276" s="44"/>
      <c r="C276" s="45"/>
      <c r="D276" s="45"/>
      <c r="E276" s="38" t="s">
        <v>1345</v>
      </c>
      <c r="F276" s="45"/>
      <c r="G276" s="45"/>
      <c r="H276" s="45"/>
      <c r="I276" s="45"/>
      <c r="J276" s="47"/>
    </row>
    <row r="277">
      <c r="A277" s="36" t="s">
        <v>116</v>
      </c>
      <c r="B277" s="36">
        <v>66</v>
      </c>
      <c r="C277" s="37" t="s">
        <v>1346</v>
      </c>
      <c r="D277" s="36" t="s">
        <v>118</v>
      </c>
      <c r="E277" s="38" t="s">
        <v>1347</v>
      </c>
      <c r="F277" s="39" t="s">
        <v>263</v>
      </c>
      <c r="G277" s="40">
        <v>77.939999999999998</v>
      </c>
      <c r="H277" s="41">
        <v>487.26999999999998</v>
      </c>
      <c r="I277" s="42">
        <f>ROUND(G277*H277,P4)</f>
        <v>0</v>
      </c>
      <c r="J277" s="39" t="s">
        <v>121</v>
      </c>
      <c r="O277" s="43">
        <f>I277*0.21</f>
        <v>0</v>
      </c>
      <c r="P277">
        <v>3</v>
      </c>
    </row>
    <row r="278">
      <c r="A278" s="36" t="s">
        <v>122</v>
      </c>
      <c r="B278" s="44"/>
      <c r="C278" s="45"/>
      <c r="D278" s="45"/>
      <c r="E278" s="38" t="s">
        <v>1703</v>
      </c>
      <c r="F278" s="45"/>
      <c r="G278" s="45"/>
      <c r="H278" s="45"/>
      <c r="I278" s="45"/>
      <c r="J278" s="47"/>
    </row>
    <row r="279" ht="57.6">
      <c r="A279" s="36" t="s">
        <v>123</v>
      </c>
      <c r="B279" s="44"/>
      <c r="C279" s="45"/>
      <c r="D279" s="45"/>
      <c r="E279" s="48" t="s">
        <v>1859</v>
      </c>
      <c r="F279" s="45"/>
      <c r="G279" s="45"/>
      <c r="H279" s="45"/>
      <c r="I279" s="45"/>
      <c r="J279" s="47"/>
    </row>
    <row r="280" ht="57.6">
      <c r="A280" s="36" t="s">
        <v>125</v>
      </c>
      <c r="B280" s="44"/>
      <c r="C280" s="45"/>
      <c r="D280" s="45"/>
      <c r="E280" s="38" t="s">
        <v>497</v>
      </c>
      <c r="F280" s="45"/>
      <c r="G280" s="45"/>
      <c r="H280" s="45"/>
      <c r="I280" s="45"/>
      <c r="J280" s="47"/>
    </row>
    <row r="281">
      <c r="A281" s="36" t="s">
        <v>116</v>
      </c>
      <c r="B281" s="36">
        <v>67</v>
      </c>
      <c r="C281" s="37" t="s">
        <v>494</v>
      </c>
      <c r="D281" s="36" t="s">
        <v>118</v>
      </c>
      <c r="E281" s="38" t="s">
        <v>495</v>
      </c>
      <c r="F281" s="39" t="s">
        <v>263</v>
      </c>
      <c r="G281" s="40">
        <v>37.619999999999997</v>
      </c>
      <c r="H281" s="41">
        <v>547.95000000000005</v>
      </c>
      <c r="I281" s="42">
        <f>ROUND(G281*H281,P4)</f>
        <v>0</v>
      </c>
      <c r="J281" s="39" t="s">
        <v>121</v>
      </c>
      <c r="O281" s="43">
        <f>I281*0.21</f>
        <v>0</v>
      </c>
      <c r="P281">
        <v>3</v>
      </c>
    </row>
    <row r="282">
      <c r="A282" s="36" t="s">
        <v>122</v>
      </c>
      <c r="B282" s="44"/>
      <c r="C282" s="45"/>
      <c r="D282" s="45"/>
      <c r="E282" s="38" t="s">
        <v>1551</v>
      </c>
      <c r="F282" s="45"/>
      <c r="G282" s="45"/>
      <c r="H282" s="45"/>
      <c r="I282" s="45"/>
      <c r="J282" s="47"/>
    </row>
    <row r="283">
      <c r="A283" s="36" t="s">
        <v>123</v>
      </c>
      <c r="B283" s="44"/>
      <c r="C283" s="45"/>
      <c r="D283" s="45"/>
      <c r="E283" s="48" t="s">
        <v>1860</v>
      </c>
      <c r="F283" s="45"/>
      <c r="G283" s="45"/>
      <c r="H283" s="45"/>
      <c r="I283" s="45"/>
      <c r="J283" s="47"/>
    </row>
    <row r="284" ht="57.6">
      <c r="A284" s="36" t="s">
        <v>125</v>
      </c>
      <c r="B284" s="44"/>
      <c r="C284" s="45"/>
      <c r="D284" s="45"/>
      <c r="E284" s="38" t="s">
        <v>497</v>
      </c>
      <c r="F284" s="45"/>
      <c r="G284" s="45"/>
      <c r="H284" s="45"/>
      <c r="I284" s="45"/>
      <c r="J284" s="47"/>
    </row>
    <row r="285">
      <c r="A285" s="30" t="s">
        <v>113</v>
      </c>
      <c r="B285" s="31"/>
      <c r="C285" s="32" t="s">
        <v>498</v>
      </c>
      <c r="D285" s="33"/>
      <c r="E285" s="30" t="s">
        <v>499</v>
      </c>
      <c r="F285" s="33"/>
      <c r="G285" s="33"/>
      <c r="H285" s="33"/>
      <c r="I285" s="34">
        <f>SUMIFS(I286:I313,A286:A313,"P")</f>
        <v>0</v>
      </c>
      <c r="J285" s="35"/>
    </row>
    <row r="286">
      <c r="A286" s="36" t="s">
        <v>116</v>
      </c>
      <c r="B286" s="36">
        <v>68</v>
      </c>
      <c r="C286" s="37" t="s">
        <v>1558</v>
      </c>
      <c r="D286" s="36" t="s">
        <v>118</v>
      </c>
      <c r="E286" s="38" t="s">
        <v>1559</v>
      </c>
      <c r="F286" s="39" t="s">
        <v>198</v>
      </c>
      <c r="G286" s="40">
        <v>13</v>
      </c>
      <c r="H286" s="41">
        <v>433.13</v>
      </c>
      <c r="I286" s="42">
        <f>ROUND(G286*H286,P4)</f>
        <v>0</v>
      </c>
      <c r="J286" s="39" t="s">
        <v>121</v>
      </c>
      <c r="O286" s="43">
        <f>I286*0.21</f>
        <v>0</v>
      </c>
      <c r="P286">
        <v>3</v>
      </c>
    </row>
    <row r="287" ht="28.8">
      <c r="A287" s="36" t="s">
        <v>122</v>
      </c>
      <c r="B287" s="44"/>
      <c r="C287" s="45"/>
      <c r="D287" s="45"/>
      <c r="E287" s="38" t="s">
        <v>1708</v>
      </c>
      <c r="F287" s="45"/>
      <c r="G287" s="45"/>
      <c r="H287" s="45"/>
      <c r="I287" s="45"/>
      <c r="J287" s="47"/>
    </row>
    <row r="288">
      <c r="A288" s="36" t="s">
        <v>123</v>
      </c>
      <c r="B288" s="44"/>
      <c r="C288" s="45"/>
      <c r="D288" s="45"/>
      <c r="E288" s="48" t="s">
        <v>1861</v>
      </c>
      <c r="F288" s="45"/>
      <c r="G288" s="45"/>
      <c r="H288" s="45"/>
      <c r="I288" s="45"/>
      <c r="J288" s="47"/>
    </row>
    <row r="289" ht="316.8">
      <c r="A289" s="36" t="s">
        <v>125</v>
      </c>
      <c r="B289" s="44"/>
      <c r="C289" s="45"/>
      <c r="D289" s="45"/>
      <c r="E289" s="38" t="s">
        <v>615</v>
      </c>
      <c r="F289" s="45"/>
      <c r="G289" s="45"/>
      <c r="H289" s="45"/>
      <c r="I289" s="45"/>
      <c r="J289" s="47"/>
    </row>
    <row r="290">
      <c r="A290" s="36" t="s">
        <v>116</v>
      </c>
      <c r="B290" s="36">
        <v>69</v>
      </c>
      <c r="C290" s="37" t="s">
        <v>612</v>
      </c>
      <c r="D290" s="36" t="s">
        <v>118</v>
      </c>
      <c r="E290" s="38" t="s">
        <v>613</v>
      </c>
      <c r="F290" s="39" t="s">
        <v>198</v>
      </c>
      <c r="G290" s="40">
        <v>1.3</v>
      </c>
      <c r="H290" s="41">
        <v>643.85000000000002</v>
      </c>
      <c r="I290" s="42">
        <f>ROUND(G290*H290,P4)</f>
        <v>0</v>
      </c>
      <c r="J290" s="39" t="s">
        <v>121</v>
      </c>
      <c r="O290" s="43">
        <f>I290*0.21</f>
        <v>0</v>
      </c>
      <c r="P290">
        <v>3</v>
      </c>
    </row>
    <row r="291" ht="28.8">
      <c r="A291" s="36" t="s">
        <v>122</v>
      </c>
      <c r="B291" s="44"/>
      <c r="C291" s="45"/>
      <c r="D291" s="45"/>
      <c r="E291" s="38" t="s">
        <v>1862</v>
      </c>
      <c r="F291" s="45"/>
      <c r="G291" s="45"/>
      <c r="H291" s="45"/>
      <c r="I291" s="45"/>
      <c r="J291" s="47"/>
    </row>
    <row r="292">
      <c r="A292" s="36" t="s">
        <v>123</v>
      </c>
      <c r="B292" s="44"/>
      <c r="C292" s="45"/>
      <c r="D292" s="45"/>
      <c r="E292" s="48" t="s">
        <v>1863</v>
      </c>
      <c r="F292" s="45"/>
      <c r="G292" s="45"/>
      <c r="H292" s="45"/>
      <c r="I292" s="45"/>
      <c r="J292" s="47"/>
    </row>
    <row r="293" ht="316.8">
      <c r="A293" s="36" t="s">
        <v>125</v>
      </c>
      <c r="B293" s="44"/>
      <c r="C293" s="45"/>
      <c r="D293" s="45"/>
      <c r="E293" s="38" t="s">
        <v>615</v>
      </c>
      <c r="F293" s="45"/>
      <c r="G293" s="45"/>
      <c r="H293" s="45"/>
      <c r="I293" s="45"/>
      <c r="J293" s="47"/>
    </row>
    <row r="294">
      <c r="A294" s="36" t="s">
        <v>116</v>
      </c>
      <c r="B294" s="36">
        <v>70</v>
      </c>
      <c r="C294" s="37" t="s">
        <v>1356</v>
      </c>
      <c r="D294" s="36" t="s">
        <v>118</v>
      </c>
      <c r="E294" s="38" t="s">
        <v>1357</v>
      </c>
      <c r="F294" s="39" t="s">
        <v>198</v>
      </c>
      <c r="G294" s="40">
        <v>15</v>
      </c>
      <c r="H294" s="41">
        <v>343.19999999999999</v>
      </c>
      <c r="I294" s="42">
        <f>ROUND(G294*H294,P4)</f>
        <v>0</v>
      </c>
      <c r="J294" s="39" t="s">
        <v>121</v>
      </c>
      <c r="O294" s="43">
        <f>I294*0.21</f>
        <v>0</v>
      </c>
      <c r="P294">
        <v>3</v>
      </c>
    </row>
    <row r="295">
      <c r="A295" s="36" t="s">
        <v>122</v>
      </c>
      <c r="B295" s="44"/>
      <c r="C295" s="45"/>
      <c r="D295" s="45"/>
      <c r="E295" s="38" t="s">
        <v>1710</v>
      </c>
      <c r="F295" s="45"/>
      <c r="G295" s="45"/>
      <c r="H295" s="45"/>
      <c r="I295" s="45"/>
      <c r="J295" s="47"/>
    </row>
    <row r="296" ht="28.8">
      <c r="A296" s="36" t="s">
        <v>123</v>
      </c>
      <c r="B296" s="44"/>
      <c r="C296" s="45"/>
      <c r="D296" s="45"/>
      <c r="E296" s="48" t="s">
        <v>1864</v>
      </c>
      <c r="F296" s="45"/>
      <c r="G296" s="45"/>
      <c r="H296" s="45"/>
      <c r="I296" s="45"/>
      <c r="J296" s="47"/>
    </row>
    <row r="297" ht="302.4">
      <c r="A297" s="36" t="s">
        <v>125</v>
      </c>
      <c r="B297" s="44"/>
      <c r="C297" s="45"/>
      <c r="D297" s="45"/>
      <c r="E297" s="38" t="s">
        <v>1360</v>
      </c>
      <c r="F297" s="45"/>
      <c r="G297" s="45"/>
      <c r="H297" s="45"/>
      <c r="I297" s="45"/>
      <c r="J297" s="47"/>
    </row>
    <row r="298">
      <c r="A298" s="36" t="s">
        <v>116</v>
      </c>
      <c r="B298" s="36">
        <v>71</v>
      </c>
      <c r="C298" s="37" t="s">
        <v>1361</v>
      </c>
      <c r="D298" s="36" t="s">
        <v>118</v>
      </c>
      <c r="E298" s="38" t="s">
        <v>1362</v>
      </c>
      <c r="F298" s="39" t="s">
        <v>198</v>
      </c>
      <c r="G298" s="40">
        <v>294.80000000000001</v>
      </c>
      <c r="H298" s="41">
        <v>194.28999999999999</v>
      </c>
      <c r="I298" s="42">
        <f>ROUND(G298*H298,P4)</f>
        <v>0</v>
      </c>
      <c r="J298" s="39" t="s">
        <v>121</v>
      </c>
      <c r="O298" s="43">
        <f>I298*0.21</f>
        <v>0</v>
      </c>
      <c r="P298">
        <v>3</v>
      </c>
    </row>
    <row r="299" ht="28.8">
      <c r="A299" s="36" t="s">
        <v>122</v>
      </c>
      <c r="B299" s="44"/>
      <c r="C299" s="45"/>
      <c r="D299" s="45"/>
      <c r="E299" s="38" t="s">
        <v>1712</v>
      </c>
      <c r="F299" s="45"/>
      <c r="G299" s="45"/>
      <c r="H299" s="45"/>
      <c r="I299" s="45"/>
      <c r="J299" s="47"/>
    </row>
    <row r="300" ht="57.6">
      <c r="A300" s="36" t="s">
        <v>123</v>
      </c>
      <c r="B300" s="44"/>
      <c r="C300" s="45"/>
      <c r="D300" s="45"/>
      <c r="E300" s="48" t="s">
        <v>1865</v>
      </c>
      <c r="F300" s="45"/>
      <c r="G300" s="45"/>
      <c r="H300" s="45"/>
      <c r="I300" s="45"/>
      <c r="J300" s="47"/>
    </row>
    <row r="301" ht="288">
      <c r="A301" s="36" t="s">
        <v>125</v>
      </c>
      <c r="B301" s="44"/>
      <c r="C301" s="45"/>
      <c r="D301" s="45"/>
      <c r="E301" s="38" t="s">
        <v>1365</v>
      </c>
      <c r="F301" s="45"/>
      <c r="G301" s="45"/>
      <c r="H301" s="45"/>
      <c r="I301" s="45"/>
      <c r="J301" s="47"/>
    </row>
    <row r="302">
      <c r="A302" s="36" t="s">
        <v>116</v>
      </c>
      <c r="B302" s="36">
        <v>72</v>
      </c>
      <c r="C302" s="37" t="s">
        <v>1714</v>
      </c>
      <c r="D302" s="36" t="s">
        <v>118</v>
      </c>
      <c r="E302" s="38" t="s">
        <v>1715</v>
      </c>
      <c r="F302" s="39" t="s">
        <v>198</v>
      </c>
      <c r="G302" s="40">
        <v>99.599999999999994</v>
      </c>
      <c r="H302" s="41">
        <v>671.13999999999999</v>
      </c>
      <c r="I302" s="42">
        <f>ROUND(G302*H302,P4)</f>
        <v>0</v>
      </c>
      <c r="J302" s="39" t="s">
        <v>121</v>
      </c>
      <c r="O302" s="43">
        <f>I302*0.21</f>
        <v>0</v>
      </c>
      <c r="P302">
        <v>3</v>
      </c>
    </row>
    <row r="303" ht="28.8">
      <c r="A303" s="36" t="s">
        <v>122</v>
      </c>
      <c r="B303" s="44"/>
      <c r="C303" s="45"/>
      <c r="D303" s="45"/>
      <c r="E303" s="38" t="s">
        <v>1866</v>
      </c>
      <c r="F303" s="45"/>
      <c r="G303" s="45"/>
      <c r="H303" s="45"/>
      <c r="I303" s="45"/>
      <c r="J303" s="47"/>
    </row>
    <row r="304" ht="57.6">
      <c r="A304" s="36" t="s">
        <v>123</v>
      </c>
      <c r="B304" s="44"/>
      <c r="C304" s="45"/>
      <c r="D304" s="45"/>
      <c r="E304" s="48" t="s">
        <v>1867</v>
      </c>
      <c r="F304" s="45"/>
      <c r="G304" s="45"/>
      <c r="H304" s="45"/>
      <c r="I304" s="45"/>
      <c r="J304" s="47"/>
    </row>
    <row r="305" ht="230.4">
      <c r="A305" s="36" t="s">
        <v>125</v>
      </c>
      <c r="B305" s="44"/>
      <c r="C305" s="45"/>
      <c r="D305" s="45"/>
      <c r="E305" s="38" t="s">
        <v>1370</v>
      </c>
      <c r="F305" s="45"/>
      <c r="G305" s="45"/>
      <c r="H305" s="45"/>
      <c r="I305" s="45"/>
      <c r="J305" s="47"/>
    </row>
    <row r="306">
      <c r="A306" s="36" t="s">
        <v>116</v>
      </c>
      <c r="B306" s="36">
        <v>73</v>
      </c>
      <c r="C306" s="37" t="s">
        <v>1371</v>
      </c>
      <c r="D306" s="36" t="s">
        <v>118</v>
      </c>
      <c r="E306" s="38" t="s">
        <v>1372</v>
      </c>
      <c r="F306" s="39" t="s">
        <v>176</v>
      </c>
      <c r="G306" s="40">
        <v>2</v>
      </c>
      <c r="H306" s="41">
        <v>8495.9699999999993</v>
      </c>
      <c r="I306" s="42">
        <f>ROUND(G306*H306,P4)</f>
        <v>0</v>
      </c>
      <c r="J306" s="39" t="s">
        <v>121</v>
      </c>
      <c r="O306" s="43">
        <f>I306*0.21</f>
        <v>0</v>
      </c>
      <c r="P306">
        <v>3</v>
      </c>
    </row>
    <row r="307">
      <c r="A307" s="36" t="s">
        <v>122</v>
      </c>
      <c r="B307" s="44"/>
      <c r="C307" s="45"/>
      <c r="D307" s="45"/>
      <c r="E307" s="46" t="s">
        <v>118</v>
      </c>
      <c r="F307" s="45"/>
      <c r="G307" s="45"/>
      <c r="H307" s="45"/>
      <c r="I307" s="45"/>
      <c r="J307" s="47"/>
    </row>
    <row r="308">
      <c r="A308" s="36" t="s">
        <v>123</v>
      </c>
      <c r="B308" s="44"/>
      <c r="C308" s="45"/>
      <c r="D308" s="45"/>
      <c r="E308" s="48" t="s">
        <v>997</v>
      </c>
      <c r="F308" s="45"/>
      <c r="G308" s="45"/>
      <c r="H308" s="45"/>
      <c r="I308" s="45"/>
      <c r="J308" s="47"/>
    </row>
    <row r="309" ht="172.8">
      <c r="A309" s="36" t="s">
        <v>125</v>
      </c>
      <c r="B309" s="44"/>
      <c r="C309" s="45"/>
      <c r="D309" s="45"/>
      <c r="E309" s="38" t="s">
        <v>1374</v>
      </c>
      <c r="F309" s="45"/>
      <c r="G309" s="45"/>
      <c r="H309" s="45"/>
      <c r="I309" s="45"/>
      <c r="J309" s="47"/>
    </row>
    <row r="310">
      <c r="A310" s="36" t="s">
        <v>116</v>
      </c>
      <c r="B310" s="36">
        <v>74</v>
      </c>
      <c r="C310" s="37" t="s">
        <v>1379</v>
      </c>
      <c r="D310" s="36" t="s">
        <v>118</v>
      </c>
      <c r="E310" s="38" t="s">
        <v>1380</v>
      </c>
      <c r="F310" s="39" t="s">
        <v>198</v>
      </c>
      <c r="G310" s="40">
        <v>99.599999999999994</v>
      </c>
      <c r="H310" s="41">
        <v>118.14</v>
      </c>
      <c r="I310" s="42">
        <f>ROUND(G310*H310,P4)</f>
        <v>0</v>
      </c>
      <c r="J310" s="39" t="s">
        <v>121</v>
      </c>
      <c r="O310" s="43">
        <f>I310*0.21</f>
        <v>0</v>
      </c>
      <c r="P310">
        <v>3</v>
      </c>
    </row>
    <row r="311">
      <c r="A311" s="36" t="s">
        <v>122</v>
      </c>
      <c r="B311" s="44"/>
      <c r="C311" s="45"/>
      <c r="D311" s="45"/>
      <c r="E311" s="38" t="s">
        <v>1718</v>
      </c>
      <c r="F311" s="45"/>
      <c r="G311" s="45"/>
      <c r="H311" s="45"/>
      <c r="I311" s="45"/>
      <c r="J311" s="47"/>
    </row>
    <row r="312">
      <c r="A312" s="36" t="s">
        <v>123</v>
      </c>
      <c r="B312" s="44"/>
      <c r="C312" s="45"/>
      <c r="D312" s="45"/>
      <c r="E312" s="48" t="s">
        <v>1868</v>
      </c>
      <c r="F312" s="45"/>
      <c r="G312" s="45"/>
      <c r="H312" s="45"/>
      <c r="I312" s="45"/>
      <c r="J312" s="47"/>
    </row>
    <row r="313" ht="28.8">
      <c r="A313" s="36" t="s">
        <v>125</v>
      </c>
      <c r="B313" s="44"/>
      <c r="C313" s="45"/>
      <c r="D313" s="45"/>
      <c r="E313" s="38" t="s">
        <v>1383</v>
      </c>
      <c r="F313" s="45"/>
      <c r="G313" s="45"/>
      <c r="H313" s="45"/>
      <c r="I313" s="45"/>
      <c r="J313" s="47"/>
    </row>
    <row r="314">
      <c r="A314" s="30" t="s">
        <v>113</v>
      </c>
      <c r="B314" s="31"/>
      <c r="C314" s="32" t="s">
        <v>368</v>
      </c>
      <c r="D314" s="33"/>
      <c r="E314" s="30" t="s">
        <v>369</v>
      </c>
      <c r="F314" s="33"/>
      <c r="G314" s="33"/>
      <c r="H314" s="33"/>
      <c r="I314" s="34">
        <f>SUMIFS(I315:I371,A315:A371,"P")</f>
        <v>0</v>
      </c>
      <c r="J314" s="35"/>
    </row>
    <row r="315">
      <c r="A315" s="36" t="s">
        <v>116</v>
      </c>
      <c r="B315" s="36">
        <v>75</v>
      </c>
      <c r="C315" s="37" t="s">
        <v>1722</v>
      </c>
      <c r="D315" s="36" t="s">
        <v>118</v>
      </c>
      <c r="E315" s="38" t="s">
        <v>1723</v>
      </c>
      <c r="F315" s="39" t="s">
        <v>198</v>
      </c>
      <c r="G315" s="40">
        <v>125.40000000000001</v>
      </c>
      <c r="H315" s="41">
        <v>7959.4399999999996</v>
      </c>
      <c r="I315" s="42">
        <f>ROUND(G315*H315,P4)</f>
        <v>0</v>
      </c>
      <c r="J315" s="39" t="s">
        <v>121</v>
      </c>
      <c r="O315" s="43">
        <f>I315*0.21</f>
        <v>0</v>
      </c>
      <c r="P315">
        <v>3</v>
      </c>
    </row>
    <row r="316">
      <c r="A316" s="36" t="s">
        <v>122</v>
      </c>
      <c r="B316" s="44"/>
      <c r="C316" s="45"/>
      <c r="D316" s="45"/>
      <c r="E316" s="38" t="s">
        <v>1869</v>
      </c>
      <c r="F316" s="45"/>
      <c r="G316" s="45"/>
      <c r="H316" s="45"/>
      <c r="I316" s="45"/>
      <c r="J316" s="47"/>
    </row>
    <row r="317">
      <c r="A317" s="36" t="s">
        <v>123</v>
      </c>
      <c r="B317" s="44"/>
      <c r="C317" s="45"/>
      <c r="D317" s="45"/>
      <c r="E317" s="48" t="s">
        <v>1870</v>
      </c>
      <c r="F317" s="45"/>
      <c r="G317" s="45"/>
      <c r="H317" s="45"/>
      <c r="I317" s="45"/>
      <c r="J317" s="47"/>
    </row>
    <row r="318" ht="129.6">
      <c r="A318" s="36" t="s">
        <v>125</v>
      </c>
      <c r="B318" s="44"/>
      <c r="C318" s="45"/>
      <c r="D318" s="45"/>
      <c r="E318" s="38" t="s">
        <v>1393</v>
      </c>
      <c r="F318" s="45"/>
      <c r="G318" s="45"/>
      <c r="H318" s="45"/>
      <c r="I318" s="45"/>
      <c r="J318" s="47"/>
    </row>
    <row r="319">
      <c r="A319" s="36" t="s">
        <v>116</v>
      </c>
      <c r="B319" s="36">
        <v>76</v>
      </c>
      <c r="C319" s="37" t="s">
        <v>1395</v>
      </c>
      <c r="D319" s="36" t="s">
        <v>118</v>
      </c>
      <c r="E319" s="38" t="s">
        <v>1396</v>
      </c>
      <c r="F319" s="39" t="s">
        <v>176</v>
      </c>
      <c r="G319" s="40">
        <v>24</v>
      </c>
      <c r="H319" s="41">
        <v>980.32000000000005</v>
      </c>
      <c r="I319" s="42">
        <f>ROUND(G319*H319,P4)</f>
        <v>0</v>
      </c>
      <c r="J319" s="39" t="s">
        <v>121</v>
      </c>
      <c r="O319" s="43">
        <f>I319*0.21</f>
        <v>0</v>
      </c>
      <c r="P319">
        <v>3</v>
      </c>
    </row>
    <row r="320">
      <c r="A320" s="36" t="s">
        <v>122</v>
      </c>
      <c r="B320" s="44"/>
      <c r="C320" s="45"/>
      <c r="D320" s="45"/>
      <c r="E320" s="38" t="s">
        <v>1573</v>
      </c>
      <c r="F320" s="45"/>
      <c r="G320" s="45"/>
      <c r="H320" s="45"/>
      <c r="I320" s="45"/>
      <c r="J320" s="47"/>
    </row>
    <row r="321" ht="57.6">
      <c r="A321" s="36" t="s">
        <v>123</v>
      </c>
      <c r="B321" s="44"/>
      <c r="C321" s="45"/>
      <c r="D321" s="45"/>
      <c r="E321" s="48" t="s">
        <v>1871</v>
      </c>
      <c r="F321" s="45"/>
      <c r="G321" s="45"/>
      <c r="H321" s="45"/>
      <c r="I321" s="45"/>
      <c r="J321" s="47"/>
    </row>
    <row r="322" ht="43.2">
      <c r="A322" s="36" t="s">
        <v>125</v>
      </c>
      <c r="B322" s="44"/>
      <c r="C322" s="45"/>
      <c r="D322" s="45"/>
      <c r="E322" s="38" t="s">
        <v>1399</v>
      </c>
      <c r="F322" s="45"/>
      <c r="G322" s="45"/>
      <c r="H322" s="45"/>
      <c r="I322" s="45"/>
      <c r="J322" s="47"/>
    </row>
    <row r="323">
      <c r="A323" s="36" t="s">
        <v>116</v>
      </c>
      <c r="B323" s="36">
        <v>77</v>
      </c>
      <c r="C323" s="37" t="s">
        <v>1400</v>
      </c>
      <c r="D323" s="36" t="s">
        <v>118</v>
      </c>
      <c r="E323" s="38" t="s">
        <v>1401</v>
      </c>
      <c r="F323" s="39" t="s">
        <v>176</v>
      </c>
      <c r="G323" s="40">
        <v>2</v>
      </c>
      <c r="H323" s="41">
        <v>1443.98</v>
      </c>
      <c r="I323" s="42">
        <f>ROUND(G323*H323,P4)</f>
        <v>0</v>
      </c>
      <c r="J323" s="39" t="s">
        <v>121</v>
      </c>
      <c r="O323" s="43">
        <f>I323*0.21</f>
        <v>0</v>
      </c>
      <c r="P323">
        <v>3</v>
      </c>
    </row>
    <row r="324">
      <c r="A324" s="36" t="s">
        <v>122</v>
      </c>
      <c r="B324" s="44"/>
      <c r="C324" s="45"/>
      <c r="D324" s="45"/>
      <c r="E324" s="38" t="s">
        <v>1575</v>
      </c>
      <c r="F324" s="45"/>
      <c r="G324" s="45"/>
      <c r="H324" s="45"/>
      <c r="I324" s="45"/>
      <c r="J324" s="47"/>
    </row>
    <row r="325" ht="28.8">
      <c r="A325" s="36" t="s">
        <v>125</v>
      </c>
      <c r="B325" s="44"/>
      <c r="C325" s="45"/>
      <c r="D325" s="45"/>
      <c r="E325" s="38" t="s">
        <v>1402</v>
      </c>
      <c r="F325" s="45"/>
      <c r="G325" s="45"/>
      <c r="H325" s="45"/>
      <c r="I325" s="45"/>
      <c r="J325" s="47"/>
    </row>
    <row r="326">
      <c r="A326" s="36" t="s">
        <v>116</v>
      </c>
      <c r="B326" s="36">
        <v>78</v>
      </c>
      <c r="C326" s="37" t="s">
        <v>873</v>
      </c>
      <c r="D326" s="36" t="s">
        <v>118</v>
      </c>
      <c r="E326" s="38" t="s">
        <v>874</v>
      </c>
      <c r="F326" s="39" t="s">
        <v>198</v>
      </c>
      <c r="G326" s="40">
        <v>85.099999999999994</v>
      </c>
      <c r="H326" s="41">
        <v>444.41000000000003</v>
      </c>
      <c r="I326" s="42">
        <f>ROUND(G326*H326,P4)</f>
        <v>0</v>
      </c>
      <c r="J326" s="39" t="s">
        <v>121</v>
      </c>
      <c r="O326" s="43">
        <f>I326*0.21</f>
        <v>0</v>
      </c>
      <c r="P326">
        <v>3</v>
      </c>
    </row>
    <row r="327">
      <c r="A327" s="36" t="s">
        <v>122</v>
      </c>
      <c r="B327" s="44"/>
      <c r="C327" s="45"/>
      <c r="D327" s="45"/>
      <c r="E327" s="38" t="s">
        <v>1727</v>
      </c>
      <c r="F327" s="45"/>
      <c r="G327" s="45"/>
      <c r="H327" s="45"/>
      <c r="I327" s="45"/>
      <c r="J327" s="47"/>
    </row>
    <row r="328" ht="86.4">
      <c r="A328" s="36" t="s">
        <v>123</v>
      </c>
      <c r="B328" s="44"/>
      <c r="C328" s="45"/>
      <c r="D328" s="45"/>
      <c r="E328" s="48" t="s">
        <v>1872</v>
      </c>
      <c r="F328" s="45"/>
      <c r="G328" s="45"/>
      <c r="H328" s="45"/>
      <c r="I328" s="45"/>
      <c r="J328" s="47"/>
    </row>
    <row r="329" ht="57.6">
      <c r="A329" s="36" t="s">
        <v>125</v>
      </c>
      <c r="B329" s="44"/>
      <c r="C329" s="45"/>
      <c r="D329" s="45"/>
      <c r="E329" s="38" t="s">
        <v>507</v>
      </c>
      <c r="F329" s="45"/>
      <c r="G329" s="45"/>
      <c r="H329" s="45"/>
      <c r="I329" s="45"/>
      <c r="J329" s="47"/>
    </row>
    <row r="330">
      <c r="A330" s="36" t="s">
        <v>116</v>
      </c>
      <c r="B330" s="36">
        <v>79</v>
      </c>
      <c r="C330" s="37" t="s">
        <v>504</v>
      </c>
      <c r="D330" s="36" t="s">
        <v>118</v>
      </c>
      <c r="E330" s="38" t="s">
        <v>505</v>
      </c>
      <c r="F330" s="39" t="s">
        <v>198</v>
      </c>
      <c r="G330" s="40">
        <v>20</v>
      </c>
      <c r="H330" s="41">
        <v>523.63</v>
      </c>
      <c r="I330" s="42">
        <f>ROUND(G330*H330,P4)</f>
        <v>0</v>
      </c>
      <c r="J330" s="39" t="s">
        <v>121</v>
      </c>
      <c r="O330" s="43">
        <f>I330*0.21</f>
        <v>0</v>
      </c>
      <c r="P330">
        <v>3</v>
      </c>
    </row>
    <row r="331">
      <c r="A331" s="36" t="s">
        <v>122</v>
      </c>
      <c r="B331" s="44"/>
      <c r="C331" s="45"/>
      <c r="D331" s="45"/>
      <c r="E331" s="38" t="s">
        <v>1729</v>
      </c>
      <c r="F331" s="45"/>
      <c r="G331" s="45"/>
      <c r="H331" s="45"/>
      <c r="I331" s="45"/>
      <c r="J331" s="47"/>
    </row>
    <row r="332">
      <c r="A332" s="36" t="s">
        <v>123</v>
      </c>
      <c r="B332" s="44"/>
      <c r="C332" s="45"/>
      <c r="D332" s="45"/>
      <c r="E332" s="48" t="s">
        <v>1730</v>
      </c>
      <c r="F332" s="45"/>
      <c r="G332" s="45"/>
      <c r="H332" s="45"/>
      <c r="I332" s="45"/>
      <c r="J332" s="47"/>
    </row>
    <row r="333" ht="57.6">
      <c r="A333" s="36" t="s">
        <v>125</v>
      </c>
      <c r="B333" s="44"/>
      <c r="C333" s="45"/>
      <c r="D333" s="45"/>
      <c r="E333" s="38" t="s">
        <v>507</v>
      </c>
      <c r="F333" s="45"/>
      <c r="G333" s="45"/>
      <c r="H333" s="45"/>
      <c r="I333" s="45"/>
      <c r="J333" s="47"/>
    </row>
    <row r="334">
      <c r="A334" s="36" t="s">
        <v>116</v>
      </c>
      <c r="B334" s="36">
        <v>80</v>
      </c>
      <c r="C334" s="37" t="s">
        <v>1873</v>
      </c>
      <c r="D334" s="36" t="s">
        <v>118</v>
      </c>
      <c r="E334" s="38" t="s">
        <v>1874</v>
      </c>
      <c r="F334" s="39" t="s">
        <v>198</v>
      </c>
      <c r="G334" s="40">
        <v>250.80000000000001</v>
      </c>
      <c r="H334" s="41">
        <v>111.70999999999999</v>
      </c>
      <c r="I334" s="42">
        <f>ROUND(G334*H334,P4)</f>
        <v>0</v>
      </c>
      <c r="J334" s="39" t="s">
        <v>121</v>
      </c>
      <c r="O334" s="43">
        <f>I334*0.21</f>
        <v>0</v>
      </c>
      <c r="P334">
        <v>3</v>
      </c>
    </row>
    <row r="335" ht="28.8">
      <c r="A335" s="36" t="s">
        <v>122</v>
      </c>
      <c r="B335" s="44"/>
      <c r="C335" s="45"/>
      <c r="D335" s="45"/>
      <c r="E335" s="38" t="s">
        <v>1733</v>
      </c>
      <c r="F335" s="45"/>
      <c r="G335" s="45"/>
      <c r="H335" s="45"/>
      <c r="I335" s="45"/>
      <c r="J335" s="47"/>
    </row>
    <row r="336" ht="43.2">
      <c r="A336" s="36" t="s">
        <v>123</v>
      </c>
      <c r="B336" s="44"/>
      <c r="C336" s="45"/>
      <c r="D336" s="45"/>
      <c r="E336" s="48" t="s">
        <v>1875</v>
      </c>
      <c r="F336" s="45"/>
      <c r="G336" s="45"/>
      <c r="H336" s="45"/>
      <c r="I336" s="45"/>
      <c r="J336" s="47"/>
    </row>
    <row r="337" ht="43.2">
      <c r="A337" s="36" t="s">
        <v>125</v>
      </c>
      <c r="B337" s="44"/>
      <c r="C337" s="45"/>
      <c r="D337" s="45"/>
      <c r="E337" s="38" t="s">
        <v>524</v>
      </c>
      <c r="F337" s="45"/>
      <c r="G337" s="45"/>
      <c r="H337" s="45"/>
      <c r="I337" s="45"/>
      <c r="J337" s="47"/>
    </row>
    <row r="338">
      <c r="A338" s="36" t="s">
        <v>116</v>
      </c>
      <c r="B338" s="36">
        <v>81</v>
      </c>
      <c r="C338" s="37" t="s">
        <v>1876</v>
      </c>
      <c r="D338" s="36" t="s">
        <v>118</v>
      </c>
      <c r="E338" s="38" t="s">
        <v>1877</v>
      </c>
      <c r="F338" s="39" t="s">
        <v>198</v>
      </c>
      <c r="G338" s="40">
        <v>18.199999999999999</v>
      </c>
      <c r="H338" s="41">
        <v>32699.16</v>
      </c>
      <c r="I338" s="42">
        <f>ROUND(G338*H338,P4)</f>
        <v>0</v>
      </c>
      <c r="J338" s="39" t="s">
        <v>121</v>
      </c>
      <c r="O338" s="43">
        <f>I338*0.21</f>
        <v>0</v>
      </c>
      <c r="P338">
        <v>3</v>
      </c>
    </row>
    <row r="339" ht="28.8">
      <c r="A339" s="36" t="s">
        <v>122</v>
      </c>
      <c r="B339" s="44"/>
      <c r="C339" s="45"/>
      <c r="D339" s="45"/>
      <c r="E339" s="38" t="s">
        <v>1878</v>
      </c>
      <c r="F339" s="45"/>
      <c r="G339" s="45"/>
      <c r="H339" s="45"/>
      <c r="I339" s="45"/>
      <c r="J339" s="47"/>
    </row>
    <row r="340">
      <c r="A340" s="36" t="s">
        <v>123</v>
      </c>
      <c r="B340" s="44"/>
      <c r="C340" s="45"/>
      <c r="D340" s="45"/>
      <c r="E340" s="48" t="s">
        <v>1879</v>
      </c>
      <c r="F340" s="45"/>
      <c r="G340" s="45"/>
      <c r="H340" s="45"/>
      <c r="I340" s="45"/>
      <c r="J340" s="47"/>
    </row>
    <row r="341" ht="374.4">
      <c r="A341" s="36" t="s">
        <v>125</v>
      </c>
      <c r="B341" s="44"/>
      <c r="C341" s="45"/>
      <c r="D341" s="45"/>
      <c r="E341" s="38" t="s">
        <v>1420</v>
      </c>
      <c r="F341" s="45"/>
      <c r="G341" s="45"/>
      <c r="H341" s="45"/>
      <c r="I341" s="45"/>
      <c r="J341" s="47"/>
    </row>
    <row r="342">
      <c r="A342" s="36" t="s">
        <v>116</v>
      </c>
      <c r="B342" s="36">
        <v>82</v>
      </c>
      <c r="C342" s="37" t="s">
        <v>1880</v>
      </c>
      <c r="D342" s="36" t="s">
        <v>118</v>
      </c>
      <c r="E342" s="38" t="s">
        <v>1881</v>
      </c>
      <c r="F342" s="39" t="s">
        <v>176</v>
      </c>
      <c r="G342" s="40">
        <v>1</v>
      </c>
      <c r="H342" s="41">
        <v>145713.04999999999</v>
      </c>
      <c r="I342" s="42">
        <f>ROUND(G342*H342,P4)</f>
        <v>0</v>
      </c>
      <c r="J342" s="39" t="s">
        <v>121</v>
      </c>
      <c r="O342" s="43">
        <f>I342*0.21</f>
        <v>0</v>
      </c>
      <c r="P342">
        <v>3</v>
      </c>
    </row>
    <row r="343">
      <c r="A343" s="36" t="s">
        <v>122</v>
      </c>
      <c r="B343" s="44"/>
      <c r="C343" s="45"/>
      <c r="D343" s="45"/>
      <c r="E343" s="38" t="s">
        <v>1882</v>
      </c>
      <c r="F343" s="45"/>
      <c r="G343" s="45"/>
      <c r="H343" s="45"/>
      <c r="I343" s="45"/>
      <c r="J343" s="47"/>
    </row>
    <row r="344" ht="172.8">
      <c r="A344" s="36" t="s">
        <v>125</v>
      </c>
      <c r="B344" s="44"/>
      <c r="C344" s="45"/>
      <c r="D344" s="45"/>
      <c r="E344" s="38" t="s">
        <v>1883</v>
      </c>
      <c r="F344" s="45"/>
      <c r="G344" s="45"/>
      <c r="H344" s="45"/>
      <c r="I344" s="45"/>
      <c r="J344" s="47"/>
    </row>
    <row r="345">
      <c r="A345" s="36" t="s">
        <v>116</v>
      </c>
      <c r="B345" s="36">
        <v>83</v>
      </c>
      <c r="C345" s="37" t="s">
        <v>1884</v>
      </c>
      <c r="D345" s="36" t="s">
        <v>118</v>
      </c>
      <c r="E345" s="38" t="s">
        <v>1885</v>
      </c>
      <c r="F345" s="39" t="s">
        <v>176</v>
      </c>
      <c r="G345" s="40">
        <v>1</v>
      </c>
      <c r="H345" s="41">
        <v>113417.92999999999</v>
      </c>
      <c r="I345" s="42">
        <f>ROUND(G345*H345,P4)</f>
        <v>0</v>
      </c>
      <c r="J345" s="39" t="s">
        <v>121</v>
      </c>
      <c r="O345" s="43">
        <f>I345*0.21</f>
        <v>0</v>
      </c>
      <c r="P345">
        <v>3</v>
      </c>
    </row>
    <row r="346">
      <c r="A346" s="36" t="s">
        <v>122</v>
      </c>
      <c r="B346" s="44"/>
      <c r="C346" s="45"/>
      <c r="D346" s="45"/>
      <c r="E346" s="38" t="s">
        <v>1886</v>
      </c>
      <c r="F346" s="45"/>
      <c r="G346" s="45"/>
      <c r="H346" s="45"/>
      <c r="I346" s="45"/>
      <c r="J346" s="47"/>
    </row>
    <row r="347" ht="172.8">
      <c r="A347" s="36" t="s">
        <v>125</v>
      </c>
      <c r="B347" s="44"/>
      <c r="C347" s="45"/>
      <c r="D347" s="45"/>
      <c r="E347" s="38" t="s">
        <v>1883</v>
      </c>
      <c r="F347" s="45"/>
      <c r="G347" s="45"/>
      <c r="H347" s="45"/>
      <c r="I347" s="45"/>
      <c r="J347" s="47"/>
    </row>
    <row r="348">
      <c r="A348" s="36" t="s">
        <v>116</v>
      </c>
      <c r="B348" s="36">
        <v>84</v>
      </c>
      <c r="C348" s="37" t="s">
        <v>1421</v>
      </c>
      <c r="D348" s="36" t="s">
        <v>118</v>
      </c>
      <c r="E348" s="38" t="s">
        <v>1422</v>
      </c>
      <c r="F348" s="39" t="s">
        <v>176</v>
      </c>
      <c r="G348" s="40">
        <v>2</v>
      </c>
      <c r="H348" s="41">
        <v>30937.299999999999</v>
      </c>
      <c r="I348" s="42">
        <f>ROUND(G348*H348,P4)</f>
        <v>0</v>
      </c>
      <c r="J348" s="39" t="s">
        <v>121</v>
      </c>
      <c r="O348" s="43">
        <f>I348*0.21</f>
        <v>0</v>
      </c>
      <c r="P348">
        <v>3</v>
      </c>
    </row>
    <row r="349">
      <c r="A349" s="36" t="s">
        <v>122</v>
      </c>
      <c r="B349" s="44"/>
      <c r="C349" s="45"/>
      <c r="D349" s="45"/>
      <c r="E349" s="38" t="s">
        <v>1735</v>
      </c>
      <c r="F349" s="45"/>
      <c r="G349" s="45"/>
      <c r="H349" s="45"/>
      <c r="I349" s="45"/>
      <c r="J349" s="47"/>
    </row>
    <row r="350">
      <c r="A350" s="36" t="s">
        <v>123</v>
      </c>
      <c r="B350" s="44"/>
      <c r="C350" s="45"/>
      <c r="D350" s="45"/>
      <c r="E350" s="48" t="s">
        <v>1736</v>
      </c>
      <c r="F350" s="45"/>
      <c r="G350" s="45"/>
      <c r="H350" s="45"/>
      <c r="I350" s="45"/>
      <c r="J350" s="47"/>
    </row>
    <row r="351" ht="144">
      <c r="A351" s="36" t="s">
        <v>125</v>
      </c>
      <c r="B351" s="44"/>
      <c r="C351" s="45"/>
      <c r="D351" s="45"/>
      <c r="E351" s="38" t="s">
        <v>1425</v>
      </c>
      <c r="F351" s="45"/>
      <c r="G351" s="45"/>
      <c r="H351" s="45"/>
      <c r="I351" s="45"/>
      <c r="J351" s="47"/>
    </row>
    <row r="352" ht="28.8">
      <c r="A352" s="36" t="s">
        <v>116</v>
      </c>
      <c r="B352" s="36">
        <v>85</v>
      </c>
      <c r="C352" s="37" t="s">
        <v>1426</v>
      </c>
      <c r="D352" s="36" t="s">
        <v>118</v>
      </c>
      <c r="E352" s="38" t="s">
        <v>1427</v>
      </c>
      <c r="F352" s="39" t="s">
        <v>176</v>
      </c>
      <c r="G352" s="40">
        <v>18</v>
      </c>
      <c r="H352" s="41">
        <v>2150.96</v>
      </c>
      <c r="I352" s="42">
        <f>ROUND(G352*H352,P4)</f>
        <v>0</v>
      </c>
      <c r="J352" s="39" t="s">
        <v>121</v>
      </c>
      <c r="O352" s="43">
        <f>I352*0.21</f>
        <v>0</v>
      </c>
      <c r="P352">
        <v>3</v>
      </c>
    </row>
    <row r="353">
      <c r="A353" s="36" t="s">
        <v>122</v>
      </c>
      <c r="B353" s="44"/>
      <c r="C353" s="45"/>
      <c r="D353" s="45"/>
      <c r="E353" s="38" t="s">
        <v>1737</v>
      </c>
      <c r="F353" s="45"/>
      <c r="G353" s="45"/>
      <c r="H353" s="45"/>
      <c r="I353" s="45"/>
      <c r="J353" s="47"/>
    </row>
    <row r="354">
      <c r="A354" s="36" t="s">
        <v>123</v>
      </c>
      <c r="B354" s="44"/>
      <c r="C354" s="45"/>
      <c r="D354" s="45"/>
      <c r="E354" s="48" t="s">
        <v>1887</v>
      </c>
      <c r="F354" s="45"/>
      <c r="G354" s="45"/>
      <c r="H354" s="45"/>
      <c r="I354" s="45"/>
      <c r="J354" s="47"/>
    </row>
    <row r="355" ht="72">
      <c r="A355" s="36" t="s">
        <v>125</v>
      </c>
      <c r="B355" s="44"/>
      <c r="C355" s="45"/>
      <c r="D355" s="45"/>
      <c r="E355" s="38" t="s">
        <v>1429</v>
      </c>
      <c r="F355" s="45"/>
      <c r="G355" s="45"/>
      <c r="H355" s="45"/>
      <c r="I355" s="45"/>
      <c r="J355" s="47"/>
    </row>
    <row r="356" ht="28.8">
      <c r="A356" s="36" t="s">
        <v>116</v>
      </c>
      <c r="B356" s="36">
        <v>86</v>
      </c>
      <c r="C356" s="37" t="s">
        <v>393</v>
      </c>
      <c r="D356" s="36" t="s">
        <v>118</v>
      </c>
      <c r="E356" s="38" t="s">
        <v>394</v>
      </c>
      <c r="F356" s="39" t="s">
        <v>198</v>
      </c>
      <c r="G356" s="40">
        <v>134.75999999999999</v>
      </c>
      <c r="H356" s="41">
        <v>764.71000000000004</v>
      </c>
      <c r="I356" s="42">
        <f>ROUND(G356*H356,P4)</f>
        <v>0</v>
      </c>
      <c r="J356" s="39" t="s">
        <v>121</v>
      </c>
      <c r="O356" s="43">
        <f>I356*0.21</f>
        <v>0</v>
      </c>
      <c r="P356">
        <v>3</v>
      </c>
    </row>
    <row r="357">
      <c r="A357" s="36" t="s">
        <v>122</v>
      </c>
      <c r="B357" s="44"/>
      <c r="C357" s="45"/>
      <c r="D357" s="45"/>
      <c r="E357" s="46" t="s">
        <v>118</v>
      </c>
      <c r="F357" s="45"/>
      <c r="G357" s="45"/>
      <c r="H357" s="45"/>
      <c r="I357" s="45"/>
      <c r="J357" s="47"/>
    </row>
    <row r="358" ht="57.6">
      <c r="A358" s="36" t="s">
        <v>123</v>
      </c>
      <c r="B358" s="44"/>
      <c r="C358" s="45"/>
      <c r="D358" s="45"/>
      <c r="E358" s="48" t="s">
        <v>1888</v>
      </c>
      <c r="F358" s="45"/>
      <c r="G358" s="45"/>
      <c r="H358" s="45"/>
      <c r="I358" s="45"/>
      <c r="J358" s="47"/>
    </row>
    <row r="359" ht="115.2">
      <c r="A359" s="36" t="s">
        <v>125</v>
      </c>
      <c r="B359" s="44"/>
      <c r="C359" s="45"/>
      <c r="D359" s="45"/>
      <c r="E359" s="38" t="s">
        <v>396</v>
      </c>
      <c r="F359" s="45"/>
      <c r="G359" s="45"/>
      <c r="H359" s="45"/>
      <c r="I359" s="45"/>
      <c r="J359" s="47"/>
    </row>
    <row r="360">
      <c r="A360" s="36" t="s">
        <v>116</v>
      </c>
      <c r="B360" s="36">
        <v>87</v>
      </c>
      <c r="C360" s="37" t="s">
        <v>1432</v>
      </c>
      <c r="D360" s="36" t="s">
        <v>118</v>
      </c>
      <c r="E360" s="38" t="s">
        <v>1433</v>
      </c>
      <c r="F360" s="39" t="s">
        <v>176</v>
      </c>
      <c r="G360" s="40">
        <v>4</v>
      </c>
      <c r="H360" s="41">
        <v>13216.809999999999</v>
      </c>
      <c r="I360" s="42">
        <f>ROUND(G360*H360,P4)</f>
        <v>0</v>
      </c>
      <c r="J360" s="39" t="s">
        <v>121</v>
      </c>
      <c r="O360" s="43">
        <f>I360*0.21</f>
        <v>0</v>
      </c>
      <c r="P360">
        <v>3</v>
      </c>
    </row>
    <row r="361" ht="28.8">
      <c r="A361" s="36" t="s">
        <v>122</v>
      </c>
      <c r="B361" s="44"/>
      <c r="C361" s="45"/>
      <c r="D361" s="45"/>
      <c r="E361" s="38" t="s">
        <v>1889</v>
      </c>
      <c r="F361" s="45"/>
      <c r="G361" s="45"/>
      <c r="H361" s="45"/>
      <c r="I361" s="45"/>
      <c r="J361" s="47"/>
    </row>
    <row r="362">
      <c r="A362" s="36" t="s">
        <v>123</v>
      </c>
      <c r="B362" s="44"/>
      <c r="C362" s="45"/>
      <c r="D362" s="45"/>
      <c r="E362" s="48" t="s">
        <v>1890</v>
      </c>
      <c r="F362" s="45"/>
      <c r="G362" s="45"/>
      <c r="H362" s="45"/>
      <c r="I362" s="45"/>
      <c r="J362" s="47"/>
    </row>
    <row r="363" ht="43.2">
      <c r="A363" s="36" t="s">
        <v>125</v>
      </c>
      <c r="B363" s="44"/>
      <c r="C363" s="45"/>
      <c r="D363" s="45"/>
      <c r="E363" s="38" t="s">
        <v>1435</v>
      </c>
      <c r="F363" s="45"/>
      <c r="G363" s="45"/>
      <c r="H363" s="45"/>
      <c r="I363" s="45"/>
      <c r="J363" s="47"/>
    </row>
    <row r="364">
      <c r="A364" s="36" t="s">
        <v>116</v>
      </c>
      <c r="B364" s="36">
        <v>88</v>
      </c>
      <c r="C364" s="37" t="s">
        <v>1448</v>
      </c>
      <c r="D364" s="36" t="s">
        <v>118</v>
      </c>
      <c r="E364" s="38" t="s">
        <v>1449</v>
      </c>
      <c r="F364" s="39" t="s">
        <v>176</v>
      </c>
      <c r="G364" s="40">
        <v>12</v>
      </c>
      <c r="H364" s="41">
        <v>21815.779999999999</v>
      </c>
      <c r="I364" s="42">
        <f>ROUND(G364*H364,P4)</f>
        <v>0</v>
      </c>
      <c r="J364" s="39" t="s">
        <v>121</v>
      </c>
      <c r="O364" s="43">
        <f>I364*0.21</f>
        <v>0</v>
      </c>
      <c r="P364">
        <v>3</v>
      </c>
    </row>
    <row r="365" ht="28.8">
      <c r="A365" s="36" t="s">
        <v>122</v>
      </c>
      <c r="B365" s="44"/>
      <c r="C365" s="45"/>
      <c r="D365" s="45"/>
      <c r="E365" s="38" t="s">
        <v>1742</v>
      </c>
      <c r="F365" s="45"/>
      <c r="G365" s="45"/>
      <c r="H365" s="45"/>
      <c r="I365" s="45"/>
      <c r="J365" s="47"/>
    </row>
    <row r="366">
      <c r="A366" s="36" t="s">
        <v>123</v>
      </c>
      <c r="B366" s="44"/>
      <c r="C366" s="45"/>
      <c r="D366" s="45"/>
      <c r="E366" s="48" t="s">
        <v>1891</v>
      </c>
      <c r="F366" s="45"/>
      <c r="G366" s="45"/>
      <c r="H366" s="45"/>
      <c r="I366" s="45"/>
      <c r="J366" s="47"/>
    </row>
    <row r="367" ht="316.8">
      <c r="A367" s="36" t="s">
        <v>125</v>
      </c>
      <c r="B367" s="44"/>
      <c r="C367" s="45"/>
      <c r="D367" s="45"/>
      <c r="E367" s="38" t="s">
        <v>1451</v>
      </c>
      <c r="F367" s="45"/>
      <c r="G367" s="45"/>
      <c r="H367" s="45"/>
      <c r="I367" s="45"/>
      <c r="J367" s="47"/>
    </row>
    <row r="368">
      <c r="A368" s="36" t="s">
        <v>116</v>
      </c>
      <c r="B368" s="36">
        <v>89</v>
      </c>
      <c r="C368" s="37" t="s">
        <v>1452</v>
      </c>
      <c r="D368" s="36" t="s">
        <v>118</v>
      </c>
      <c r="E368" s="38" t="s">
        <v>1453</v>
      </c>
      <c r="F368" s="39" t="s">
        <v>176</v>
      </c>
      <c r="G368" s="40">
        <v>20</v>
      </c>
      <c r="H368" s="41">
        <v>1947.8199999999999</v>
      </c>
      <c r="I368" s="42">
        <f>ROUND(G368*H368,P4)</f>
        <v>0</v>
      </c>
      <c r="J368" s="39" t="s">
        <v>121</v>
      </c>
      <c r="O368" s="43">
        <f>I368*0.21</f>
        <v>0</v>
      </c>
      <c r="P368">
        <v>3</v>
      </c>
    </row>
    <row r="369" ht="28.8">
      <c r="A369" s="36" t="s">
        <v>122</v>
      </c>
      <c r="B369" s="44"/>
      <c r="C369" s="45"/>
      <c r="D369" s="45"/>
      <c r="E369" s="38" t="s">
        <v>1744</v>
      </c>
      <c r="F369" s="45"/>
      <c r="G369" s="45"/>
      <c r="H369" s="45"/>
      <c r="I369" s="45"/>
      <c r="J369" s="47"/>
    </row>
    <row r="370" ht="57.6">
      <c r="A370" s="36" t="s">
        <v>123</v>
      </c>
      <c r="B370" s="44"/>
      <c r="C370" s="45"/>
      <c r="D370" s="45"/>
      <c r="E370" s="48" t="s">
        <v>1892</v>
      </c>
      <c r="F370" s="45"/>
      <c r="G370" s="45"/>
      <c r="H370" s="45"/>
      <c r="I370" s="45"/>
      <c r="J370" s="47"/>
    </row>
    <row r="371" ht="316.8">
      <c r="A371" s="36" t="s">
        <v>125</v>
      </c>
      <c r="B371" s="49"/>
      <c r="C371" s="50"/>
      <c r="D371" s="50"/>
      <c r="E371" s="38" t="s">
        <v>1456</v>
      </c>
      <c r="F371" s="50"/>
      <c r="G371" s="50"/>
      <c r="H371" s="50"/>
      <c r="I371" s="50"/>
      <c r="J37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51</v>
      </c>
      <c r="I3" s="24">
        <f>SUMIFS(I8:I100,A8:A100,"SD")</f>
        <v>0</v>
      </c>
      <c r="J3" s="18"/>
      <c r="O3">
        <v>0</v>
      </c>
      <c r="P3">
        <v>2</v>
      </c>
    </row>
    <row r="4">
      <c r="A4" s="3" t="s">
        <v>100</v>
      </c>
      <c r="B4" s="19" t="s">
        <v>101</v>
      </c>
      <c r="C4" s="20" t="s">
        <v>51</v>
      </c>
      <c r="D4" s="21"/>
      <c r="E4" s="22" t="s">
        <v>52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162.672</v>
      </c>
      <c r="H9" s="41">
        <v>960</v>
      </c>
      <c r="I9" s="42">
        <f>ROUND(G9*H9,P4)</f>
        <v>0</v>
      </c>
      <c r="J9" s="39" t="s">
        <v>121</v>
      </c>
      <c r="O9" s="43">
        <f>I9*0.21</f>
        <v>0</v>
      </c>
      <c r="P9">
        <v>3</v>
      </c>
    </row>
    <row r="10">
      <c r="A10" s="36" t="s">
        <v>122</v>
      </c>
      <c r="B10" s="44"/>
      <c r="C10" s="45"/>
      <c r="D10" s="45"/>
      <c r="E10" s="38" t="s">
        <v>1592</v>
      </c>
      <c r="F10" s="45"/>
      <c r="G10" s="45"/>
      <c r="H10" s="45"/>
      <c r="I10" s="45"/>
      <c r="J10" s="47"/>
    </row>
    <row r="11" ht="43.2">
      <c r="A11" s="36" t="s">
        <v>123</v>
      </c>
      <c r="B11" s="44"/>
      <c r="C11" s="45"/>
      <c r="D11" s="45"/>
      <c r="E11" s="48" t="s">
        <v>1893</v>
      </c>
      <c r="F11" s="45"/>
      <c r="G11" s="45"/>
      <c r="H11" s="45"/>
      <c r="I11" s="45"/>
      <c r="J11" s="47"/>
    </row>
    <row r="12" ht="28.8">
      <c r="A12" s="36" t="s">
        <v>125</v>
      </c>
      <c r="B12" s="44"/>
      <c r="C12" s="45"/>
      <c r="D12" s="45"/>
      <c r="E12" s="38" t="s">
        <v>190</v>
      </c>
      <c r="F12" s="45"/>
      <c r="G12" s="45"/>
      <c r="H12" s="45"/>
      <c r="I12" s="45"/>
      <c r="J12" s="47"/>
    </row>
    <row r="13">
      <c r="A13" s="36" t="s">
        <v>116</v>
      </c>
      <c r="B13" s="36">
        <v>22</v>
      </c>
      <c r="C13" s="37" t="s">
        <v>1051</v>
      </c>
      <c r="D13" s="36" t="s">
        <v>118</v>
      </c>
      <c r="E13" s="38" t="s">
        <v>1052</v>
      </c>
      <c r="F13" s="39" t="s">
        <v>176</v>
      </c>
      <c r="G13" s="40">
        <v>1</v>
      </c>
      <c r="H13" s="41">
        <v>22000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1054</v>
      </c>
      <c r="F15" s="45"/>
      <c r="G15" s="45"/>
      <c r="H15" s="45"/>
      <c r="I15" s="45"/>
      <c r="J15" s="47"/>
    </row>
    <row r="16" ht="57.6">
      <c r="A16" s="36" t="s">
        <v>125</v>
      </c>
      <c r="B16" s="44"/>
      <c r="C16" s="45"/>
      <c r="D16" s="45"/>
      <c r="E16" s="38" t="s">
        <v>136</v>
      </c>
      <c r="F16" s="45"/>
      <c r="G16" s="45"/>
      <c r="H16" s="45"/>
      <c r="I16" s="45"/>
      <c r="J16" s="47"/>
    </row>
    <row r="17">
      <c r="A17" s="36" t="s">
        <v>116</v>
      </c>
      <c r="B17" s="36">
        <v>21</v>
      </c>
      <c r="C17" s="37" t="s">
        <v>1055</v>
      </c>
      <c r="D17" s="36" t="s">
        <v>118</v>
      </c>
      <c r="E17" s="38" t="s">
        <v>1056</v>
      </c>
      <c r="F17" s="39" t="s">
        <v>176</v>
      </c>
      <c r="G17" s="40">
        <v>1</v>
      </c>
      <c r="H17" s="41">
        <v>14000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1057</v>
      </c>
      <c r="F19" s="45"/>
      <c r="G19" s="45"/>
      <c r="H19" s="45"/>
      <c r="I19" s="45"/>
      <c r="J19" s="47"/>
    </row>
    <row r="20" ht="100.8">
      <c r="A20" s="36" t="s">
        <v>125</v>
      </c>
      <c r="B20" s="44"/>
      <c r="C20" s="45"/>
      <c r="D20" s="45"/>
      <c r="E20" s="38" t="s">
        <v>1058</v>
      </c>
      <c r="F20" s="45"/>
      <c r="G20" s="45"/>
      <c r="H20" s="45"/>
      <c r="I20" s="45"/>
      <c r="J20" s="47"/>
    </row>
    <row r="21">
      <c r="A21" s="30" t="s">
        <v>113</v>
      </c>
      <c r="B21" s="31"/>
      <c r="C21" s="32" t="s">
        <v>131</v>
      </c>
      <c r="D21" s="33"/>
      <c r="E21" s="30" t="s">
        <v>195</v>
      </c>
      <c r="F21" s="33"/>
      <c r="G21" s="33"/>
      <c r="H21" s="33"/>
      <c r="I21" s="34">
        <f>SUMIFS(I22:I48,A22:A48,"P")</f>
        <v>0</v>
      </c>
      <c r="J21" s="35"/>
    </row>
    <row r="22">
      <c r="A22" s="36" t="s">
        <v>116</v>
      </c>
      <c r="B22" s="36">
        <v>2</v>
      </c>
      <c r="C22" s="37" t="s">
        <v>1894</v>
      </c>
      <c r="D22" s="36" t="s">
        <v>118</v>
      </c>
      <c r="E22" s="38" t="s">
        <v>1895</v>
      </c>
      <c r="F22" s="39" t="s">
        <v>198</v>
      </c>
      <c r="G22" s="40">
        <v>60</v>
      </c>
      <c r="H22" s="41">
        <v>2311.5500000000002</v>
      </c>
      <c r="I22" s="42">
        <f>ROUND(G22*H22,P4)</f>
        <v>0</v>
      </c>
      <c r="J22" s="39" t="s">
        <v>121</v>
      </c>
      <c r="O22" s="43">
        <f>I22*0.21</f>
        <v>0</v>
      </c>
      <c r="P22">
        <v>3</v>
      </c>
    </row>
    <row r="23">
      <c r="A23" s="36" t="s">
        <v>122</v>
      </c>
      <c r="B23" s="44"/>
      <c r="C23" s="45"/>
      <c r="D23" s="45"/>
      <c r="E23" s="38" t="s">
        <v>1896</v>
      </c>
      <c r="F23" s="45"/>
      <c r="G23" s="45"/>
      <c r="H23" s="45"/>
      <c r="I23" s="45"/>
      <c r="J23" s="47"/>
    </row>
    <row r="24" ht="43.2">
      <c r="A24" s="36" t="s">
        <v>125</v>
      </c>
      <c r="B24" s="44"/>
      <c r="C24" s="45"/>
      <c r="D24" s="45"/>
      <c r="E24" s="38" t="s">
        <v>1897</v>
      </c>
      <c r="F24" s="45"/>
      <c r="G24" s="45"/>
      <c r="H24" s="45"/>
      <c r="I24" s="45"/>
      <c r="J24" s="47"/>
    </row>
    <row r="25">
      <c r="A25" s="36" t="s">
        <v>116</v>
      </c>
      <c r="B25" s="36">
        <v>3</v>
      </c>
      <c r="C25" s="37" t="s">
        <v>1898</v>
      </c>
      <c r="D25" s="36" t="s">
        <v>118</v>
      </c>
      <c r="E25" s="38" t="s">
        <v>1899</v>
      </c>
      <c r="F25" s="39" t="s">
        <v>187</v>
      </c>
      <c r="G25" s="40">
        <v>25</v>
      </c>
      <c r="H25" s="41">
        <v>3107.3200000000002</v>
      </c>
      <c r="I25" s="42">
        <f>ROUND(G25*H25,P4)</f>
        <v>0</v>
      </c>
      <c r="J25" s="39" t="s">
        <v>121</v>
      </c>
      <c r="O25" s="43">
        <f>I25*0.21</f>
        <v>0</v>
      </c>
      <c r="P25">
        <v>3</v>
      </c>
    </row>
    <row r="26" ht="28.8">
      <c r="A26" s="36" t="s">
        <v>122</v>
      </c>
      <c r="B26" s="44"/>
      <c r="C26" s="45"/>
      <c r="D26" s="45"/>
      <c r="E26" s="38" t="s">
        <v>1900</v>
      </c>
      <c r="F26" s="45"/>
      <c r="G26" s="45"/>
      <c r="H26" s="45"/>
      <c r="I26" s="45"/>
      <c r="J26" s="47"/>
    </row>
    <row r="27" ht="28.8">
      <c r="A27" s="36" t="s">
        <v>123</v>
      </c>
      <c r="B27" s="44"/>
      <c r="C27" s="45"/>
      <c r="D27" s="45"/>
      <c r="E27" s="48" t="s">
        <v>1901</v>
      </c>
      <c r="F27" s="45"/>
      <c r="G27" s="45"/>
      <c r="H27" s="45"/>
      <c r="I27" s="45"/>
      <c r="J27" s="47"/>
    </row>
    <row r="28" ht="86.4">
      <c r="A28" s="36" t="s">
        <v>125</v>
      </c>
      <c r="B28" s="44"/>
      <c r="C28" s="45"/>
      <c r="D28" s="45"/>
      <c r="E28" s="38" t="s">
        <v>1902</v>
      </c>
      <c r="F28" s="45"/>
      <c r="G28" s="45"/>
      <c r="H28" s="45"/>
      <c r="I28" s="45"/>
      <c r="J28" s="47"/>
    </row>
    <row r="29">
      <c r="A29" s="36" t="s">
        <v>116</v>
      </c>
      <c r="B29" s="36">
        <v>4</v>
      </c>
      <c r="C29" s="37" t="s">
        <v>1903</v>
      </c>
      <c r="D29" s="36" t="s">
        <v>118</v>
      </c>
      <c r="E29" s="38" t="s">
        <v>1904</v>
      </c>
      <c r="F29" s="39" t="s">
        <v>187</v>
      </c>
      <c r="G29" s="40">
        <v>96.370999999999995</v>
      </c>
      <c r="H29" s="41">
        <v>442.81999999999999</v>
      </c>
      <c r="I29" s="42">
        <f>ROUND(G29*H29,P4)</f>
        <v>0</v>
      </c>
      <c r="J29" s="39" t="s">
        <v>121</v>
      </c>
      <c r="O29" s="43">
        <f>I29*0.21</f>
        <v>0</v>
      </c>
      <c r="P29">
        <v>3</v>
      </c>
    </row>
    <row r="30" ht="43.2">
      <c r="A30" s="36" t="s">
        <v>122</v>
      </c>
      <c r="B30" s="44"/>
      <c r="C30" s="45"/>
      <c r="D30" s="45"/>
      <c r="E30" s="38" t="s">
        <v>1905</v>
      </c>
      <c r="F30" s="45"/>
      <c r="G30" s="45"/>
      <c r="H30" s="45"/>
      <c r="I30" s="45"/>
      <c r="J30" s="47"/>
    </row>
    <row r="31" ht="28.8">
      <c r="A31" s="36" t="s">
        <v>123</v>
      </c>
      <c r="B31" s="44"/>
      <c r="C31" s="45"/>
      <c r="D31" s="45"/>
      <c r="E31" s="48" t="s">
        <v>1906</v>
      </c>
      <c r="F31" s="45"/>
      <c r="G31" s="45"/>
      <c r="H31" s="45"/>
      <c r="I31" s="45"/>
      <c r="J31" s="47"/>
    </row>
    <row r="32" ht="374.4">
      <c r="A32" s="36" t="s">
        <v>125</v>
      </c>
      <c r="B32" s="44"/>
      <c r="C32" s="45"/>
      <c r="D32" s="45"/>
      <c r="E32" s="38" t="s">
        <v>426</v>
      </c>
      <c r="F32" s="45"/>
      <c r="G32" s="45"/>
      <c r="H32" s="45"/>
      <c r="I32" s="45"/>
      <c r="J32" s="47"/>
    </row>
    <row r="33">
      <c r="A33" s="36" t="s">
        <v>116</v>
      </c>
      <c r="B33" s="36">
        <v>5</v>
      </c>
      <c r="C33" s="37" t="s">
        <v>234</v>
      </c>
      <c r="D33" s="36" t="s">
        <v>118</v>
      </c>
      <c r="E33" s="38" t="s">
        <v>235</v>
      </c>
      <c r="F33" s="39" t="s">
        <v>187</v>
      </c>
      <c r="G33" s="40">
        <v>41.302</v>
      </c>
      <c r="H33" s="41">
        <v>1321.6500000000001</v>
      </c>
      <c r="I33" s="42">
        <f>ROUND(G33*H33,P4)</f>
        <v>0</v>
      </c>
      <c r="J33" s="39" t="s">
        <v>121</v>
      </c>
      <c r="O33" s="43">
        <f>I33*0.21</f>
        <v>0</v>
      </c>
      <c r="P33">
        <v>3</v>
      </c>
    </row>
    <row r="34" ht="43.2">
      <c r="A34" s="36" t="s">
        <v>122</v>
      </c>
      <c r="B34" s="44"/>
      <c r="C34" s="45"/>
      <c r="D34" s="45"/>
      <c r="E34" s="38" t="s">
        <v>1907</v>
      </c>
      <c r="F34" s="45"/>
      <c r="G34" s="45"/>
      <c r="H34" s="45"/>
      <c r="I34" s="45"/>
      <c r="J34" s="47"/>
    </row>
    <row r="35" ht="28.8">
      <c r="A35" s="36" t="s">
        <v>123</v>
      </c>
      <c r="B35" s="44"/>
      <c r="C35" s="45"/>
      <c r="D35" s="45"/>
      <c r="E35" s="48" t="s">
        <v>1908</v>
      </c>
      <c r="F35" s="45"/>
      <c r="G35" s="45"/>
      <c r="H35" s="45"/>
      <c r="I35" s="45"/>
      <c r="J35" s="47"/>
    </row>
    <row r="36" ht="374.4">
      <c r="A36" s="36" t="s">
        <v>125</v>
      </c>
      <c r="B36" s="44"/>
      <c r="C36" s="45"/>
      <c r="D36" s="45"/>
      <c r="E36" s="38" t="s">
        <v>237</v>
      </c>
      <c r="F36" s="45"/>
      <c r="G36" s="45"/>
      <c r="H36" s="45"/>
      <c r="I36" s="45"/>
      <c r="J36" s="47"/>
    </row>
    <row r="37">
      <c r="A37" s="36" t="s">
        <v>116</v>
      </c>
      <c r="B37" s="36">
        <v>6</v>
      </c>
      <c r="C37" s="37" t="s">
        <v>248</v>
      </c>
      <c r="D37" s="36" t="s">
        <v>118</v>
      </c>
      <c r="E37" s="38" t="s">
        <v>249</v>
      </c>
      <c r="F37" s="39" t="s">
        <v>187</v>
      </c>
      <c r="G37" s="40">
        <v>137.672</v>
      </c>
      <c r="H37" s="41">
        <v>20.600000000000001</v>
      </c>
      <c r="I37" s="42">
        <f>ROUND(G37*H37,P4)</f>
        <v>0</v>
      </c>
      <c r="J37" s="39" t="s">
        <v>121</v>
      </c>
      <c r="O37" s="43">
        <f>I37*0.21</f>
        <v>0</v>
      </c>
      <c r="P37">
        <v>3</v>
      </c>
    </row>
    <row r="38">
      <c r="A38" s="36" t="s">
        <v>122</v>
      </c>
      <c r="B38" s="44"/>
      <c r="C38" s="45"/>
      <c r="D38" s="45"/>
      <c r="E38" s="38" t="s">
        <v>1909</v>
      </c>
      <c r="F38" s="45"/>
      <c r="G38" s="45"/>
      <c r="H38" s="45"/>
      <c r="I38" s="45"/>
      <c r="J38" s="47"/>
    </row>
    <row r="39">
      <c r="A39" s="36" t="s">
        <v>123</v>
      </c>
      <c r="B39" s="44"/>
      <c r="C39" s="45"/>
      <c r="D39" s="45"/>
      <c r="E39" s="48" t="s">
        <v>1910</v>
      </c>
      <c r="F39" s="45"/>
      <c r="G39" s="45"/>
      <c r="H39" s="45"/>
      <c r="I39" s="45"/>
      <c r="J39" s="47"/>
    </row>
    <row r="40" ht="216">
      <c r="A40" s="36" t="s">
        <v>125</v>
      </c>
      <c r="B40" s="44"/>
      <c r="C40" s="45"/>
      <c r="D40" s="45"/>
      <c r="E40" s="38" t="s">
        <v>251</v>
      </c>
      <c r="F40" s="45"/>
      <c r="G40" s="45"/>
      <c r="H40" s="45"/>
      <c r="I40" s="45"/>
      <c r="J40" s="47"/>
    </row>
    <row r="41">
      <c r="A41" s="36" t="s">
        <v>116</v>
      </c>
      <c r="B41" s="36">
        <v>7</v>
      </c>
      <c r="C41" s="37" t="s">
        <v>248</v>
      </c>
      <c r="D41" s="36" t="s">
        <v>192</v>
      </c>
      <c r="E41" s="38" t="s">
        <v>249</v>
      </c>
      <c r="F41" s="39" t="s">
        <v>187</v>
      </c>
      <c r="G41" s="40">
        <v>162.672</v>
      </c>
      <c r="H41" s="41">
        <v>20.600000000000001</v>
      </c>
      <c r="I41" s="42">
        <f>ROUND(G41*H41,P4)</f>
        <v>0</v>
      </c>
      <c r="J41" s="39" t="s">
        <v>121</v>
      </c>
      <c r="O41" s="43">
        <f>I41*0.21</f>
        <v>0</v>
      </c>
      <c r="P41">
        <v>3</v>
      </c>
    </row>
    <row r="42">
      <c r="A42" s="36" t="s">
        <v>122</v>
      </c>
      <c r="B42" s="44"/>
      <c r="C42" s="45"/>
      <c r="D42" s="45"/>
      <c r="E42" s="38" t="s">
        <v>1911</v>
      </c>
      <c r="F42" s="45"/>
      <c r="G42" s="45"/>
      <c r="H42" s="45"/>
      <c r="I42" s="45"/>
      <c r="J42" s="47"/>
    </row>
    <row r="43" ht="43.2">
      <c r="A43" s="36" t="s">
        <v>123</v>
      </c>
      <c r="B43" s="44"/>
      <c r="C43" s="45"/>
      <c r="D43" s="45"/>
      <c r="E43" s="48" t="s">
        <v>1893</v>
      </c>
      <c r="F43" s="45"/>
      <c r="G43" s="45"/>
      <c r="H43" s="45"/>
      <c r="I43" s="45"/>
      <c r="J43" s="47"/>
    </row>
    <row r="44" ht="216">
      <c r="A44" s="36" t="s">
        <v>125</v>
      </c>
      <c r="B44" s="44"/>
      <c r="C44" s="45"/>
      <c r="D44" s="45"/>
      <c r="E44" s="38" t="s">
        <v>251</v>
      </c>
      <c r="F44" s="45"/>
      <c r="G44" s="45"/>
      <c r="H44" s="45"/>
      <c r="I44" s="45"/>
      <c r="J44" s="47"/>
    </row>
    <row r="45">
      <c r="A45" s="36" t="s">
        <v>116</v>
      </c>
      <c r="B45" s="36">
        <v>8</v>
      </c>
      <c r="C45" s="37" t="s">
        <v>431</v>
      </c>
      <c r="D45" s="36" t="s">
        <v>118</v>
      </c>
      <c r="E45" s="38" t="s">
        <v>432</v>
      </c>
      <c r="F45" s="39" t="s">
        <v>187</v>
      </c>
      <c r="G45" s="40">
        <v>278.35500000000002</v>
      </c>
      <c r="H45" s="41">
        <v>1102.6500000000001</v>
      </c>
      <c r="I45" s="42">
        <f>ROUND(G45*H45,P4)</f>
        <v>0</v>
      </c>
      <c r="J45" s="39" t="s">
        <v>121</v>
      </c>
      <c r="O45" s="43">
        <f>I45*0.21</f>
        <v>0</v>
      </c>
      <c r="P45">
        <v>3</v>
      </c>
    </row>
    <row r="46">
      <c r="A46" s="36" t="s">
        <v>122</v>
      </c>
      <c r="B46" s="44"/>
      <c r="C46" s="45"/>
      <c r="D46" s="45"/>
      <c r="E46" s="38" t="s">
        <v>1912</v>
      </c>
      <c r="F46" s="45"/>
      <c r="G46" s="45"/>
      <c r="H46" s="45"/>
      <c r="I46" s="45"/>
      <c r="J46" s="47"/>
    </row>
    <row r="47" ht="43.2">
      <c r="A47" s="36" t="s">
        <v>123</v>
      </c>
      <c r="B47" s="44"/>
      <c r="C47" s="45"/>
      <c r="D47" s="45"/>
      <c r="E47" s="48" t="s">
        <v>1913</v>
      </c>
      <c r="F47" s="45"/>
      <c r="G47" s="45"/>
      <c r="H47" s="45"/>
      <c r="I47" s="45"/>
      <c r="J47" s="47"/>
    </row>
    <row r="48" ht="360">
      <c r="A48" s="36" t="s">
        <v>125</v>
      </c>
      <c r="B48" s="44"/>
      <c r="C48" s="45"/>
      <c r="D48" s="45"/>
      <c r="E48" s="38" t="s">
        <v>434</v>
      </c>
      <c r="F48" s="45"/>
      <c r="G48" s="45"/>
      <c r="H48" s="45"/>
      <c r="I48" s="45"/>
      <c r="J48" s="47"/>
    </row>
    <row r="49">
      <c r="A49" s="30" t="s">
        <v>113</v>
      </c>
      <c r="B49" s="31"/>
      <c r="C49" s="32" t="s">
        <v>281</v>
      </c>
      <c r="D49" s="33"/>
      <c r="E49" s="30" t="s">
        <v>282</v>
      </c>
      <c r="F49" s="33"/>
      <c r="G49" s="33"/>
      <c r="H49" s="33"/>
      <c r="I49" s="34">
        <f>SUMIFS(I50:I53,A50:A53,"P")</f>
        <v>0</v>
      </c>
      <c r="J49" s="35"/>
    </row>
    <row r="50">
      <c r="A50" s="36" t="s">
        <v>116</v>
      </c>
      <c r="B50" s="36">
        <v>9</v>
      </c>
      <c r="C50" s="37" t="s">
        <v>1167</v>
      </c>
      <c r="D50" s="36" t="s">
        <v>118</v>
      </c>
      <c r="E50" s="38" t="s">
        <v>1168</v>
      </c>
      <c r="F50" s="39" t="s">
        <v>187</v>
      </c>
      <c r="G50" s="40">
        <v>5.9400000000000004</v>
      </c>
      <c r="H50" s="41">
        <v>5155.7700000000004</v>
      </c>
      <c r="I50" s="42">
        <f>ROUND(G50*H50,P4)</f>
        <v>0</v>
      </c>
      <c r="J50" s="39" t="s">
        <v>121</v>
      </c>
      <c r="O50" s="43">
        <f>I50*0.21</f>
        <v>0</v>
      </c>
      <c r="P50">
        <v>3</v>
      </c>
    </row>
    <row r="51" ht="28.8">
      <c r="A51" s="36" t="s">
        <v>122</v>
      </c>
      <c r="B51" s="44"/>
      <c r="C51" s="45"/>
      <c r="D51" s="45"/>
      <c r="E51" s="38" t="s">
        <v>1914</v>
      </c>
      <c r="F51" s="45"/>
      <c r="G51" s="45"/>
      <c r="H51" s="45"/>
      <c r="I51" s="45"/>
      <c r="J51" s="47"/>
    </row>
    <row r="52" ht="28.8">
      <c r="A52" s="36" t="s">
        <v>123</v>
      </c>
      <c r="B52" s="44"/>
      <c r="C52" s="45"/>
      <c r="D52" s="45"/>
      <c r="E52" s="48" t="s">
        <v>1915</v>
      </c>
      <c r="F52" s="45"/>
      <c r="G52" s="45"/>
      <c r="H52" s="45"/>
      <c r="I52" s="45"/>
      <c r="J52" s="47"/>
    </row>
    <row r="53" ht="409.5">
      <c r="A53" s="36" t="s">
        <v>125</v>
      </c>
      <c r="B53" s="44"/>
      <c r="C53" s="45"/>
      <c r="D53" s="45"/>
      <c r="E53" s="38" t="s">
        <v>442</v>
      </c>
      <c r="F53" s="45"/>
      <c r="G53" s="45"/>
      <c r="H53" s="45"/>
      <c r="I53" s="45"/>
      <c r="J53" s="47"/>
    </row>
    <row r="54">
      <c r="A54" s="30" t="s">
        <v>113</v>
      </c>
      <c r="B54" s="31"/>
      <c r="C54" s="32" t="s">
        <v>302</v>
      </c>
      <c r="D54" s="33"/>
      <c r="E54" s="30" t="s">
        <v>303</v>
      </c>
      <c r="F54" s="33"/>
      <c r="G54" s="33"/>
      <c r="H54" s="33"/>
      <c r="I54" s="34">
        <f>SUMIFS(I55:I74,A55:A74,"P")</f>
        <v>0</v>
      </c>
      <c r="J54" s="35"/>
    </row>
    <row r="55">
      <c r="A55" s="36" t="s">
        <v>116</v>
      </c>
      <c r="B55" s="36">
        <v>10</v>
      </c>
      <c r="C55" s="37" t="s">
        <v>304</v>
      </c>
      <c r="D55" s="36" t="s">
        <v>118</v>
      </c>
      <c r="E55" s="38" t="s">
        <v>305</v>
      </c>
      <c r="F55" s="39" t="s">
        <v>187</v>
      </c>
      <c r="G55" s="40">
        <v>67.861999999999995</v>
      </c>
      <c r="H55" s="41">
        <v>4217.5200000000004</v>
      </c>
      <c r="I55" s="42">
        <f>ROUND(G55*H55,P4)</f>
        <v>0</v>
      </c>
      <c r="J55" s="39" t="s">
        <v>121</v>
      </c>
      <c r="O55" s="43">
        <f>I55*0.21</f>
        <v>0</v>
      </c>
      <c r="P55">
        <v>3</v>
      </c>
    </row>
    <row r="56">
      <c r="A56" s="36" t="s">
        <v>122</v>
      </c>
      <c r="B56" s="44"/>
      <c r="C56" s="45"/>
      <c r="D56" s="45"/>
      <c r="E56" s="46" t="s">
        <v>118</v>
      </c>
      <c r="F56" s="45"/>
      <c r="G56" s="45"/>
      <c r="H56" s="45"/>
      <c r="I56" s="45"/>
      <c r="J56" s="47"/>
    </row>
    <row r="57" ht="57.6">
      <c r="A57" s="36" t="s">
        <v>123</v>
      </c>
      <c r="B57" s="44"/>
      <c r="C57" s="45"/>
      <c r="D57" s="45"/>
      <c r="E57" s="48" t="s">
        <v>1916</v>
      </c>
      <c r="F57" s="45"/>
      <c r="G57" s="45"/>
      <c r="H57" s="45"/>
      <c r="I57" s="45"/>
      <c r="J57" s="47"/>
    </row>
    <row r="58" ht="409.5">
      <c r="A58" s="36" t="s">
        <v>125</v>
      </c>
      <c r="B58" s="44"/>
      <c r="C58" s="45"/>
      <c r="D58" s="45"/>
      <c r="E58" s="38" t="s">
        <v>311</v>
      </c>
      <c r="F58" s="45"/>
      <c r="G58" s="45"/>
      <c r="H58" s="45"/>
      <c r="I58" s="45"/>
      <c r="J58" s="47"/>
    </row>
    <row r="59">
      <c r="A59" s="36" t="s">
        <v>116</v>
      </c>
      <c r="B59" s="36">
        <v>11</v>
      </c>
      <c r="C59" s="37" t="s">
        <v>1917</v>
      </c>
      <c r="D59" s="36" t="s">
        <v>118</v>
      </c>
      <c r="E59" s="38" t="s">
        <v>1918</v>
      </c>
      <c r="F59" s="39" t="s">
        <v>187</v>
      </c>
      <c r="G59" s="40">
        <v>6.109</v>
      </c>
      <c r="H59" s="41">
        <v>15000</v>
      </c>
      <c r="I59" s="42">
        <f>ROUND(G59*H59,P4)</f>
        <v>0</v>
      </c>
      <c r="J59" s="36"/>
      <c r="O59" s="43">
        <f>I59*0.21</f>
        <v>0</v>
      </c>
      <c r="P59">
        <v>3</v>
      </c>
    </row>
    <row r="60">
      <c r="A60" s="36" t="s">
        <v>122</v>
      </c>
      <c r="B60" s="44"/>
      <c r="C60" s="45"/>
      <c r="D60" s="45"/>
      <c r="E60" s="38" t="s">
        <v>1919</v>
      </c>
      <c r="F60" s="45"/>
      <c r="G60" s="45"/>
      <c r="H60" s="45"/>
      <c r="I60" s="45"/>
      <c r="J60" s="47"/>
    </row>
    <row r="61">
      <c r="A61" s="36" t="s">
        <v>123</v>
      </c>
      <c r="B61" s="44"/>
      <c r="C61" s="45"/>
      <c r="D61" s="45"/>
      <c r="E61" s="48" t="s">
        <v>1920</v>
      </c>
      <c r="F61" s="45"/>
      <c r="G61" s="45"/>
      <c r="H61" s="45"/>
      <c r="I61" s="45"/>
      <c r="J61" s="47"/>
    </row>
    <row r="62" ht="409.5">
      <c r="A62" s="36" t="s">
        <v>125</v>
      </c>
      <c r="B62" s="44"/>
      <c r="C62" s="45"/>
      <c r="D62" s="45"/>
      <c r="E62" s="38" t="s">
        <v>311</v>
      </c>
      <c r="F62" s="45"/>
      <c r="G62" s="45"/>
      <c r="H62" s="45"/>
      <c r="I62" s="45"/>
      <c r="J62" s="47"/>
    </row>
    <row r="63">
      <c r="A63" s="36" t="s">
        <v>116</v>
      </c>
      <c r="B63" s="36">
        <v>12</v>
      </c>
      <c r="C63" s="37" t="s">
        <v>312</v>
      </c>
      <c r="D63" s="36" t="s">
        <v>118</v>
      </c>
      <c r="E63" s="38" t="s">
        <v>313</v>
      </c>
      <c r="F63" s="39" t="s">
        <v>187</v>
      </c>
      <c r="G63" s="40">
        <v>24.725000000000001</v>
      </c>
      <c r="H63" s="41">
        <v>4613.8500000000004</v>
      </c>
      <c r="I63" s="42">
        <f>ROUND(G63*H63,P4)</f>
        <v>0</v>
      </c>
      <c r="J63" s="39" t="s">
        <v>121</v>
      </c>
      <c r="O63" s="43">
        <f>I63*0.21</f>
        <v>0</v>
      </c>
      <c r="P63">
        <v>3</v>
      </c>
    </row>
    <row r="64" ht="28.8">
      <c r="A64" s="36" t="s">
        <v>122</v>
      </c>
      <c r="B64" s="44"/>
      <c r="C64" s="45"/>
      <c r="D64" s="45"/>
      <c r="E64" s="38" t="s">
        <v>1921</v>
      </c>
      <c r="F64" s="45"/>
      <c r="G64" s="45"/>
      <c r="H64" s="45"/>
      <c r="I64" s="45"/>
      <c r="J64" s="47"/>
    </row>
    <row r="65" ht="115.2">
      <c r="A65" s="36" t="s">
        <v>123</v>
      </c>
      <c r="B65" s="44"/>
      <c r="C65" s="45"/>
      <c r="D65" s="45"/>
      <c r="E65" s="48" t="s">
        <v>1922</v>
      </c>
      <c r="F65" s="45"/>
      <c r="G65" s="45"/>
      <c r="H65" s="45"/>
      <c r="I65" s="45"/>
      <c r="J65" s="47"/>
    </row>
    <row r="66" ht="409.5">
      <c r="A66" s="36" t="s">
        <v>125</v>
      </c>
      <c r="B66" s="44"/>
      <c r="C66" s="45"/>
      <c r="D66" s="45"/>
      <c r="E66" s="38" t="s">
        <v>311</v>
      </c>
      <c r="F66" s="45"/>
      <c r="G66" s="45"/>
      <c r="H66" s="45"/>
      <c r="I66" s="45"/>
      <c r="J66" s="47"/>
    </row>
    <row r="67">
      <c r="A67" s="36" t="s">
        <v>116</v>
      </c>
      <c r="B67" s="36">
        <v>13</v>
      </c>
      <c r="C67" s="37" t="s">
        <v>322</v>
      </c>
      <c r="D67" s="36" t="s">
        <v>118</v>
      </c>
      <c r="E67" s="38" t="s">
        <v>323</v>
      </c>
      <c r="F67" s="39" t="s">
        <v>187</v>
      </c>
      <c r="G67" s="40">
        <v>33.671999999999997</v>
      </c>
      <c r="H67" s="41">
        <v>7016.9899999999998</v>
      </c>
      <c r="I67" s="42">
        <f>ROUND(G67*H67,P4)</f>
        <v>0</v>
      </c>
      <c r="J67" s="39" t="s">
        <v>121</v>
      </c>
      <c r="O67" s="43">
        <f>I67*0.21</f>
        <v>0</v>
      </c>
      <c r="P67">
        <v>3</v>
      </c>
    </row>
    <row r="68">
      <c r="A68" s="36" t="s">
        <v>122</v>
      </c>
      <c r="B68" s="44"/>
      <c r="C68" s="45"/>
      <c r="D68" s="45"/>
      <c r="E68" s="38" t="s">
        <v>1923</v>
      </c>
      <c r="F68" s="45"/>
      <c r="G68" s="45"/>
      <c r="H68" s="45"/>
      <c r="I68" s="45"/>
      <c r="J68" s="47"/>
    </row>
    <row r="69" ht="100.8">
      <c r="A69" s="36" t="s">
        <v>123</v>
      </c>
      <c r="B69" s="44"/>
      <c r="C69" s="45"/>
      <c r="D69" s="45"/>
      <c r="E69" s="48" t="s">
        <v>1924</v>
      </c>
      <c r="F69" s="45"/>
      <c r="G69" s="45"/>
      <c r="H69" s="45"/>
      <c r="I69" s="45"/>
      <c r="J69" s="47"/>
    </row>
    <row r="70" ht="129.6">
      <c r="A70" s="36" t="s">
        <v>125</v>
      </c>
      <c r="B70" s="44"/>
      <c r="C70" s="45"/>
      <c r="D70" s="45"/>
      <c r="E70" s="38" t="s">
        <v>325</v>
      </c>
      <c r="F70" s="45"/>
      <c r="G70" s="45"/>
      <c r="H70" s="45"/>
      <c r="I70" s="45"/>
      <c r="J70" s="47"/>
    </row>
    <row r="71">
      <c r="A71" s="36" t="s">
        <v>116</v>
      </c>
      <c r="B71" s="36">
        <v>14</v>
      </c>
      <c r="C71" s="37" t="s">
        <v>1925</v>
      </c>
      <c r="D71" s="36" t="s">
        <v>118</v>
      </c>
      <c r="E71" s="38" t="s">
        <v>1926</v>
      </c>
      <c r="F71" s="39" t="s">
        <v>187</v>
      </c>
      <c r="G71" s="40">
        <v>1.381</v>
      </c>
      <c r="H71" s="41">
        <v>8360.4599999999991</v>
      </c>
      <c r="I71" s="42">
        <f>ROUND(G71*H71,P4)</f>
        <v>0</v>
      </c>
      <c r="J71" s="39" t="s">
        <v>121</v>
      </c>
      <c r="O71" s="43">
        <f>I71*0.21</f>
        <v>0</v>
      </c>
      <c r="P71">
        <v>3</v>
      </c>
    </row>
    <row r="72">
      <c r="A72" s="36" t="s">
        <v>122</v>
      </c>
      <c r="B72" s="44"/>
      <c r="C72" s="45"/>
      <c r="D72" s="45"/>
      <c r="E72" s="38" t="s">
        <v>1927</v>
      </c>
      <c r="F72" s="45"/>
      <c r="G72" s="45"/>
      <c r="H72" s="45"/>
      <c r="I72" s="45"/>
      <c r="J72" s="47"/>
    </row>
    <row r="73" ht="28.8">
      <c r="A73" s="36" t="s">
        <v>123</v>
      </c>
      <c r="B73" s="44"/>
      <c r="C73" s="45"/>
      <c r="D73" s="45"/>
      <c r="E73" s="48" t="s">
        <v>1928</v>
      </c>
      <c r="F73" s="45"/>
      <c r="G73" s="45"/>
      <c r="H73" s="45"/>
      <c r="I73" s="45"/>
      <c r="J73" s="47"/>
    </row>
    <row r="74" ht="403.2">
      <c r="A74" s="36" t="s">
        <v>125</v>
      </c>
      <c r="B74" s="44"/>
      <c r="C74" s="45"/>
      <c r="D74" s="45"/>
      <c r="E74" s="38" t="s">
        <v>460</v>
      </c>
      <c r="F74" s="45"/>
      <c r="G74" s="45"/>
      <c r="H74" s="45"/>
      <c r="I74" s="45"/>
      <c r="J74" s="47"/>
    </row>
    <row r="75">
      <c r="A75" s="30" t="s">
        <v>113</v>
      </c>
      <c r="B75" s="31"/>
      <c r="C75" s="32" t="s">
        <v>492</v>
      </c>
      <c r="D75" s="33"/>
      <c r="E75" s="30" t="s">
        <v>493</v>
      </c>
      <c r="F75" s="33"/>
      <c r="G75" s="33"/>
      <c r="H75" s="33"/>
      <c r="I75" s="34">
        <f>SUMIFS(I76:I83,A76:A83,"P")</f>
        <v>0</v>
      </c>
      <c r="J75" s="35"/>
    </row>
    <row r="76" ht="28.8">
      <c r="A76" s="36" t="s">
        <v>116</v>
      </c>
      <c r="B76" s="36">
        <v>15</v>
      </c>
      <c r="C76" s="37" t="s">
        <v>1929</v>
      </c>
      <c r="D76" s="36" t="s">
        <v>118</v>
      </c>
      <c r="E76" s="38" t="s">
        <v>1930</v>
      </c>
      <c r="F76" s="39" t="s">
        <v>263</v>
      </c>
      <c r="G76" s="40">
        <v>226.33600000000001</v>
      </c>
      <c r="H76" s="41">
        <v>149.28</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1931</v>
      </c>
      <c r="F78" s="45"/>
      <c r="G78" s="45"/>
      <c r="H78" s="45"/>
      <c r="I78" s="45"/>
      <c r="J78" s="47"/>
    </row>
    <row r="79" ht="259.2">
      <c r="A79" s="36" t="s">
        <v>125</v>
      </c>
      <c r="B79" s="44"/>
      <c r="C79" s="45"/>
      <c r="D79" s="45"/>
      <c r="E79" s="38" t="s">
        <v>1335</v>
      </c>
      <c r="F79" s="45"/>
      <c r="G79" s="45"/>
      <c r="H79" s="45"/>
      <c r="I79" s="45"/>
      <c r="J79" s="47"/>
    </row>
    <row r="80">
      <c r="A80" s="36" t="s">
        <v>116</v>
      </c>
      <c r="B80" s="36">
        <v>16</v>
      </c>
      <c r="C80" s="37" t="s">
        <v>1932</v>
      </c>
      <c r="D80" s="36" t="s">
        <v>118</v>
      </c>
      <c r="E80" s="38" t="s">
        <v>1933</v>
      </c>
      <c r="F80" s="39" t="s">
        <v>263</v>
      </c>
      <c r="G80" s="40">
        <v>44.768999999999998</v>
      </c>
      <c r="H80" s="41">
        <v>3500</v>
      </c>
      <c r="I80" s="42">
        <f>ROUND(G80*H80,P4)</f>
        <v>0</v>
      </c>
      <c r="J80" s="36"/>
      <c r="O80" s="43">
        <f>I80*0.21</f>
        <v>0</v>
      </c>
      <c r="P80">
        <v>3</v>
      </c>
    </row>
    <row r="81">
      <c r="A81" s="36" t="s">
        <v>122</v>
      </c>
      <c r="B81" s="44"/>
      <c r="C81" s="45"/>
      <c r="D81" s="45"/>
      <c r="E81" s="46" t="s">
        <v>118</v>
      </c>
      <c r="F81" s="45"/>
      <c r="G81" s="45"/>
      <c r="H81" s="45"/>
      <c r="I81" s="45"/>
      <c r="J81" s="47"/>
    </row>
    <row r="82">
      <c r="A82" s="36" t="s">
        <v>123</v>
      </c>
      <c r="B82" s="44"/>
      <c r="C82" s="45"/>
      <c r="D82" s="45"/>
      <c r="E82" s="48" t="s">
        <v>1934</v>
      </c>
      <c r="F82" s="45"/>
      <c r="G82" s="45"/>
      <c r="H82" s="45"/>
      <c r="I82" s="45"/>
      <c r="J82" s="47"/>
    </row>
    <row r="83">
      <c r="A83" s="36" t="s">
        <v>125</v>
      </c>
      <c r="B83" s="44"/>
      <c r="C83" s="45"/>
      <c r="D83" s="45"/>
      <c r="E83" s="46" t="s">
        <v>118</v>
      </c>
      <c r="F83" s="45"/>
      <c r="G83" s="45"/>
      <c r="H83" s="45"/>
      <c r="I83" s="45"/>
      <c r="J83" s="47"/>
    </row>
    <row r="84">
      <c r="A84" s="30" t="s">
        <v>113</v>
      </c>
      <c r="B84" s="31"/>
      <c r="C84" s="32" t="s">
        <v>368</v>
      </c>
      <c r="D84" s="33"/>
      <c r="E84" s="30" t="s">
        <v>369</v>
      </c>
      <c r="F84" s="33"/>
      <c r="G84" s="33"/>
      <c r="H84" s="33"/>
      <c r="I84" s="34">
        <f>SUMIFS(I85:I100,A85:A100,"P")</f>
        <v>0</v>
      </c>
      <c r="J84" s="35"/>
    </row>
    <row r="85">
      <c r="A85" s="36" t="s">
        <v>116</v>
      </c>
      <c r="B85" s="36">
        <v>17</v>
      </c>
      <c r="C85" s="37" t="s">
        <v>1935</v>
      </c>
      <c r="D85" s="36" t="s">
        <v>118</v>
      </c>
      <c r="E85" s="38" t="s">
        <v>1936</v>
      </c>
      <c r="F85" s="39" t="s">
        <v>198</v>
      </c>
      <c r="G85" s="40">
        <v>9</v>
      </c>
      <c r="H85" s="41">
        <v>4000</v>
      </c>
      <c r="I85" s="42">
        <f>ROUND(G85*H85,P4)</f>
        <v>0</v>
      </c>
      <c r="J85" s="36"/>
      <c r="O85" s="43">
        <f>I85*0.21</f>
        <v>0</v>
      </c>
      <c r="P85">
        <v>3</v>
      </c>
    </row>
    <row r="86">
      <c r="A86" s="36" t="s">
        <v>122</v>
      </c>
      <c r="B86" s="44"/>
      <c r="C86" s="45"/>
      <c r="D86" s="45"/>
      <c r="E86" s="38" t="s">
        <v>1937</v>
      </c>
      <c r="F86" s="45"/>
      <c r="G86" s="45"/>
      <c r="H86" s="45"/>
      <c r="I86" s="45"/>
      <c r="J86" s="47"/>
    </row>
    <row r="87" ht="28.8">
      <c r="A87" s="36" t="s">
        <v>123</v>
      </c>
      <c r="B87" s="44"/>
      <c r="C87" s="45"/>
      <c r="D87" s="45"/>
      <c r="E87" s="48" t="s">
        <v>1938</v>
      </c>
      <c r="F87" s="45"/>
      <c r="G87" s="45"/>
      <c r="H87" s="45"/>
      <c r="I87" s="45"/>
      <c r="J87" s="47"/>
    </row>
    <row r="88" ht="86.4">
      <c r="A88" s="36" t="s">
        <v>125</v>
      </c>
      <c r="B88" s="44"/>
      <c r="C88" s="45"/>
      <c r="D88" s="45"/>
      <c r="E88" s="38" t="s">
        <v>1939</v>
      </c>
      <c r="F88" s="45"/>
      <c r="G88" s="45"/>
      <c r="H88" s="45"/>
      <c r="I88" s="45"/>
      <c r="J88" s="47"/>
    </row>
    <row r="89">
      <c r="A89" s="36" t="s">
        <v>116</v>
      </c>
      <c r="B89" s="36">
        <v>18</v>
      </c>
      <c r="C89" s="37" t="s">
        <v>1940</v>
      </c>
      <c r="D89" s="36" t="s">
        <v>118</v>
      </c>
      <c r="E89" s="38" t="s">
        <v>1941</v>
      </c>
      <c r="F89" s="39" t="s">
        <v>198</v>
      </c>
      <c r="G89" s="40">
        <v>32.149999999999999</v>
      </c>
      <c r="H89" s="41">
        <v>43362.309999999998</v>
      </c>
      <c r="I89" s="42">
        <f>ROUND(G89*H89,P4)</f>
        <v>0</v>
      </c>
      <c r="J89" s="39" t="s">
        <v>121</v>
      </c>
      <c r="O89" s="43">
        <f>I89*0.21</f>
        <v>0</v>
      </c>
      <c r="P89">
        <v>3</v>
      </c>
    </row>
    <row r="90">
      <c r="A90" s="36" t="s">
        <v>122</v>
      </c>
      <c r="B90" s="44"/>
      <c r="C90" s="45"/>
      <c r="D90" s="45"/>
      <c r="E90" s="38" t="s">
        <v>1942</v>
      </c>
      <c r="F90" s="45"/>
      <c r="G90" s="45"/>
      <c r="H90" s="45"/>
      <c r="I90" s="45"/>
      <c r="J90" s="47"/>
    </row>
    <row r="91" ht="43.2">
      <c r="A91" s="36" t="s">
        <v>123</v>
      </c>
      <c r="B91" s="44"/>
      <c r="C91" s="45"/>
      <c r="D91" s="45"/>
      <c r="E91" s="48" t="s">
        <v>1943</v>
      </c>
      <c r="F91" s="45"/>
      <c r="G91" s="45"/>
      <c r="H91" s="45"/>
      <c r="I91" s="45"/>
      <c r="J91" s="47"/>
    </row>
    <row r="92" ht="72">
      <c r="A92" s="36" t="s">
        <v>125</v>
      </c>
      <c r="B92" s="44"/>
      <c r="C92" s="45"/>
      <c r="D92" s="45"/>
      <c r="E92" s="38" t="s">
        <v>518</v>
      </c>
      <c r="F92" s="45"/>
      <c r="G92" s="45"/>
      <c r="H92" s="45"/>
      <c r="I92" s="45"/>
      <c r="J92" s="47"/>
    </row>
    <row r="93">
      <c r="A93" s="36" t="s">
        <v>116</v>
      </c>
      <c r="B93" s="36">
        <v>19</v>
      </c>
      <c r="C93" s="37" t="s">
        <v>1944</v>
      </c>
      <c r="D93" s="36" t="s">
        <v>118</v>
      </c>
      <c r="E93" s="38" t="s">
        <v>1945</v>
      </c>
      <c r="F93" s="39" t="s">
        <v>187</v>
      </c>
      <c r="G93" s="40">
        <v>0.050000000000000003</v>
      </c>
      <c r="H93" s="41">
        <v>5580.2799999999997</v>
      </c>
      <c r="I93" s="42">
        <f>ROUND(G93*H93,P4)</f>
        <v>0</v>
      </c>
      <c r="J93" s="39" t="s">
        <v>121</v>
      </c>
      <c r="O93" s="43">
        <f>I93*0.21</f>
        <v>0</v>
      </c>
      <c r="P93">
        <v>3</v>
      </c>
    </row>
    <row r="94" ht="43.2">
      <c r="A94" s="36" t="s">
        <v>122</v>
      </c>
      <c r="B94" s="44"/>
      <c r="C94" s="45"/>
      <c r="D94" s="45"/>
      <c r="E94" s="38" t="s">
        <v>1946</v>
      </c>
      <c r="F94" s="45"/>
      <c r="G94" s="45"/>
      <c r="H94" s="45"/>
      <c r="I94" s="45"/>
      <c r="J94" s="47"/>
    </row>
    <row r="95" ht="28.8">
      <c r="A95" s="36" t="s">
        <v>123</v>
      </c>
      <c r="B95" s="44"/>
      <c r="C95" s="45"/>
      <c r="D95" s="45"/>
      <c r="E95" s="48" t="s">
        <v>1947</v>
      </c>
      <c r="F95" s="45"/>
      <c r="G95" s="45"/>
      <c r="H95" s="45"/>
      <c r="I95" s="45"/>
      <c r="J95" s="47"/>
    </row>
    <row r="96" ht="409.5">
      <c r="A96" s="36" t="s">
        <v>125</v>
      </c>
      <c r="B96" s="44"/>
      <c r="C96" s="45"/>
      <c r="D96" s="45"/>
      <c r="E96" s="38" t="s">
        <v>311</v>
      </c>
      <c r="F96" s="45"/>
      <c r="G96" s="45"/>
      <c r="H96" s="45"/>
      <c r="I96" s="45"/>
      <c r="J96" s="47"/>
    </row>
    <row r="97">
      <c r="A97" s="36" t="s">
        <v>116</v>
      </c>
      <c r="B97" s="36">
        <v>20</v>
      </c>
      <c r="C97" s="37" t="s">
        <v>1948</v>
      </c>
      <c r="D97" s="36" t="s">
        <v>118</v>
      </c>
      <c r="E97" s="38" t="s">
        <v>1949</v>
      </c>
      <c r="F97" s="39" t="s">
        <v>1190</v>
      </c>
      <c r="G97" s="40">
        <v>202.904</v>
      </c>
      <c r="H97" s="41">
        <v>130.19</v>
      </c>
      <c r="I97" s="42">
        <f>ROUND(G97*H97,P4)</f>
        <v>0</v>
      </c>
      <c r="J97" s="39" t="s">
        <v>121</v>
      </c>
      <c r="O97" s="43">
        <f>I97*0.21</f>
        <v>0</v>
      </c>
      <c r="P97">
        <v>3</v>
      </c>
    </row>
    <row r="98">
      <c r="A98" s="36" t="s">
        <v>122</v>
      </c>
      <c r="B98" s="44"/>
      <c r="C98" s="45"/>
      <c r="D98" s="45"/>
      <c r="E98" s="38" t="s">
        <v>1950</v>
      </c>
      <c r="F98" s="45"/>
      <c r="G98" s="45"/>
      <c r="H98" s="45"/>
      <c r="I98" s="45"/>
      <c r="J98" s="47"/>
    </row>
    <row r="99" ht="43.2">
      <c r="A99" s="36" t="s">
        <v>123</v>
      </c>
      <c r="B99" s="44"/>
      <c r="C99" s="45"/>
      <c r="D99" s="45"/>
      <c r="E99" s="48" t="s">
        <v>1951</v>
      </c>
      <c r="F99" s="45"/>
      <c r="G99" s="45"/>
      <c r="H99" s="45"/>
      <c r="I99" s="45"/>
      <c r="J99" s="47"/>
    </row>
    <row r="100" ht="409.5">
      <c r="A100" s="36" t="s">
        <v>125</v>
      </c>
      <c r="B100" s="49"/>
      <c r="C100" s="50"/>
      <c r="D100" s="50"/>
      <c r="E100" s="38" t="s">
        <v>1952</v>
      </c>
      <c r="F100" s="50"/>
      <c r="G100" s="50"/>
      <c r="H100" s="50"/>
      <c r="I100" s="50"/>
      <c r="J10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53</v>
      </c>
      <c r="I3" s="24">
        <f>SUMIFS(I8:I22,A8:A22,"SD")</f>
        <v>0</v>
      </c>
      <c r="J3" s="18"/>
      <c r="O3">
        <v>0</v>
      </c>
      <c r="P3">
        <v>2</v>
      </c>
    </row>
    <row r="4">
      <c r="A4" s="3" t="s">
        <v>100</v>
      </c>
      <c r="B4" s="19" t="s">
        <v>101</v>
      </c>
      <c r="C4" s="20" t="s">
        <v>53</v>
      </c>
      <c r="D4" s="21"/>
      <c r="E4" s="22" t="s">
        <v>54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97.5</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1953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1898</v>
      </c>
      <c r="D14" s="36" t="s">
        <v>118</v>
      </c>
      <c r="E14" s="38" t="s">
        <v>1899</v>
      </c>
      <c r="F14" s="39" t="s">
        <v>187</v>
      </c>
      <c r="G14" s="40">
        <v>97.5</v>
      </c>
      <c r="H14" s="41">
        <v>3107.3200000000002</v>
      </c>
      <c r="I14" s="42">
        <f>ROUND(G14*H14,P4)</f>
        <v>0</v>
      </c>
      <c r="J14" s="39" t="s">
        <v>121</v>
      </c>
      <c r="O14" s="43">
        <f>I14*0.21</f>
        <v>0</v>
      </c>
      <c r="P14">
        <v>3</v>
      </c>
    </row>
    <row r="15">
      <c r="A15" s="36" t="s">
        <v>122</v>
      </c>
      <c r="B15" s="44"/>
      <c r="C15" s="45"/>
      <c r="D15" s="45"/>
      <c r="E15" s="46" t="s">
        <v>118</v>
      </c>
      <c r="F15" s="45"/>
      <c r="G15" s="45"/>
      <c r="H15" s="45"/>
      <c r="I15" s="45"/>
      <c r="J15" s="47"/>
    </row>
    <row r="16" ht="129.6">
      <c r="A16" s="36" t="s">
        <v>123</v>
      </c>
      <c r="B16" s="44"/>
      <c r="C16" s="45"/>
      <c r="D16" s="45"/>
      <c r="E16" s="48" t="s">
        <v>1954</v>
      </c>
      <c r="F16" s="45"/>
      <c r="G16" s="45"/>
      <c r="H16" s="45"/>
      <c r="I16" s="45"/>
      <c r="J16" s="47"/>
    </row>
    <row r="17" ht="86.4">
      <c r="A17" s="36" t="s">
        <v>125</v>
      </c>
      <c r="B17" s="44"/>
      <c r="C17" s="45"/>
      <c r="D17" s="45"/>
      <c r="E17" s="38" t="s">
        <v>1902</v>
      </c>
      <c r="F17" s="45"/>
      <c r="G17" s="45"/>
      <c r="H17" s="45"/>
      <c r="I17" s="45"/>
      <c r="J17" s="47"/>
    </row>
    <row r="18">
      <c r="A18" s="30" t="s">
        <v>113</v>
      </c>
      <c r="B18" s="31"/>
      <c r="C18" s="32" t="s">
        <v>302</v>
      </c>
      <c r="D18" s="33"/>
      <c r="E18" s="30" t="s">
        <v>303</v>
      </c>
      <c r="F18" s="33"/>
      <c r="G18" s="33"/>
      <c r="H18" s="33"/>
      <c r="I18" s="34">
        <f>SUMIFS(I19:I22,A19:A22,"P")</f>
        <v>0</v>
      </c>
      <c r="J18" s="35"/>
    </row>
    <row r="19">
      <c r="A19" s="36" t="s">
        <v>116</v>
      </c>
      <c r="B19" s="36">
        <v>3</v>
      </c>
      <c r="C19" s="37" t="s">
        <v>1955</v>
      </c>
      <c r="D19" s="36" t="s">
        <v>118</v>
      </c>
      <c r="E19" s="38" t="s">
        <v>1956</v>
      </c>
      <c r="F19" s="39" t="s">
        <v>187</v>
      </c>
      <c r="G19" s="40">
        <v>84</v>
      </c>
      <c r="H19" s="41">
        <v>2224.04</v>
      </c>
      <c r="I19" s="42">
        <f>ROUND(G19*H19,P4)</f>
        <v>0</v>
      </c>
      <c r="J19" s="39" t="s">
        <v>121</v>
      </c>
      <c r="O19" s="43">
        <f>I19*0.21</f>
        <v>0</v>
      </c>
      <c r="P19">
        <v>3</v>
      </c>
    </row>
    <row r="20">
      <c r="A20" s="36" t="s">
        <v>122</v>
      </c>
      <c r="B20" s="44"/>
      <c r="C20" s="45"/>
      <c r="D20" s="45"/>
      <c r="E20" s="46" t="s">
        <v>118</v>
      </c>
      <c r="F20" s="45"/>
      <c r="G20" s="45"/>
      <c r="H20" s="45"/>
      <c r="I20" s="45"/>
      <c r="J20" s="47"/>
    </row>
    <row r="21" ht="100.8">
      <c r="A21" s="36" t="s">
        <v>123</v>
      </c>
      <c r="B21" s="44"/>
      <c r="C21" s="45"/>
      <c r="D21" s="45"/>
      <c r="E21" s="48" t="s">
        <v>1957</v>
      </c>
      <c r="F21" s="45"/>
      <c r="G21" s="45"/>
      <c r="H21" s="45"/>
      <c r="I21" s="45"/>
      <c r="J21" s="47"/>
    </row>
    <row r="22" ht="72">
      <c r="A22" s="36" t="s">
        <v>125</v>
      </c>
      <c r="B22" s="49"/>
      <c r="C22" s="50"/>
      <c r="D22" s="50"/>
      <c r="E22" s="38" t="s">
        <v>1958</v>
      </c>
      <c r="F22" s="50"/>
      <c r="G22" s="50"/>
      <c r="H22" s="50"/>
      <c r="I22" s="50"/>
      <c r="J2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55</v>
      </c>
      <c r="I3" s="24">
        <f>SUMIFS(I8:I92,A8:A92,"SD")</f>
        <v>0</v>
      </c>
      <c r="J3" s="18"/>
      <c r="O3">
        <v>0</v>
      </c>
      <c r="P3">
        <v>2</v>
      </c>
    </row>
    <row r="4">
      <c r="A4" s="3" t="s">
        <v>100</v>
      </c>
      <c r="B4" s="19" t="s">
        <v>101</v>
      </c>
      <c r="C4" s="20" t="s">
        <v>55</v>
      </c>
      <c r="D4" s="21"/>
      <c r="E4" s="22" t="s">
        <v>56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71.046000000000006</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1959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SUMIFS(I14:I53,A14:A53,"P")</f>
        <v>0</v>
      </c>
      <c r="J13" s="35"/>
    </row>
    <row r="14">
      <c r="A14" s="36" t="s">
        <v>116</v>
      </c>
      <c r="B14" s="36">
        <v>2</v>
      </c>
      <c r="C14" s="37" t="s">
        <v>1960</v>
      </c>
      <c r="D14" s="36" t="s">
        <v>118</v>
      </c>
      <c r="E14" s="38" t="s">
        <v>1961</v>
      </c>
      <c r="F14" s="39" t="s">
        <v>187</v>
      </c>
      <c r="G14" s="40">
        <v>160.83099999999999</v>
      </c>
      <c r="H14" s="41">
        <v>82.640000000000001</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1962</v>
      </c>
      <c r="F16" s="45"/>
      <c r="G16" s="45"/>
      <c r="H16" s="45"/>
      <c r="I16" s="45"/>
      <c r="J16" s="47"/>
    </row>
    <row r="17" ht="28.8">
      <c r="A17" s="36" t="s">
        <v>125</v>
      </c>
      <c r="B17" s="44"/>
      <c r="C17" s="45"/>
      <c r="D17" s="45"/>
      <c r="E17" s="38" t="s">
        <v>1963</v>
      </c>
      <c r="F17" s="45"/>
      <c r="G17" s="45"/>
      <c r="H17" s="45"/>
      <c r="I17" s="45"/>
      <c r="J17" s="47"/>
    </row>
    <row r="18">
      <c r="A18" s="36" t="s">
        <v>116</v>
      </c>
      <c r="B18" s="36">
        <v>3</v>
      </c>
      <c r="C18" s="37" t="s">
        <v>213</v>
      </c>
      <c r="D18" s="36" t="s">
        <v>192</v>
      </c>
      <c r="E18" s="38" t="s">
        <v>214</v>
      </c>
      <c r="F18" s="39" t="s">
        <v>187</v>
      </c>
      <c r="G18" s="40">
        <v>106.25</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1964</v>
      </c>
      <c r="F20" s="45"/>
      <c r="G20" s="45"/>
      <c r="H20" s="45"/>
      <c r="I20" s="45"/>
      <c r="J20" s="47"/>
    </row>
    <row r="21" ht="374.4">
      <c r="A21" s="36" t="s">
        <v>125</v>
      </c>
      <c r="B21" s="44"/>
      <c r="C21" s="45"/>
      <c r="D21" s="45"/>
      <c r="E21" s="38" t="s">
        <v>1965</v>
      </c>
      <c r="F21" s="45"/>
      <c r="G21" s="45"/>
      <c r="H21" s="45"/>
      <c r="I21" s="45"/>
      <c r="J21" s="47"/>
    </row>
    <row r="22">
      <c r="A22" s="36" t="s">
        <v>116</v>
      </c>
      <c r="B22" s="36">
        <v>4</v>
      </c>
      <c r="C22" s="37" t="s">
        <v>213</v>
      </c>
      <c r="D22" s="36" t="s">
        <v>217</v>
      </c>
      <c r="E22" s="38" t="s">
        <v>214</v>
      </c>
      <c r="F22" s="39" t="s">
        <v>187</v>
      </c>
      <c r="G22" s="40">
        <v>160.83099999999999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1966</v>
      </c>
      <c r="F24" s="45"/>
      <c r="G24" s="45"/>
      <c r="H24" s="45"/>
      <c r="I24" s="45"/>
      <c r="J24" s="47"/>
    </row>
    <row r="25" ht="374.4">
      <c r="A25" s="36" t="s">
        <v>125</v>
      </c>
      <c r="B25" s="44"/>
      <c r="C25" s="45"/>
      <c r="D25" s="45"/>
      <c r="E25" s="38" t="s">
        <v>1965</v>
      </c>
      <c r="F25" s="45"/>
      <c r="G25" s="45"/>
      <c r="H25" s="45"/>
      <c r="I25" s="45"/>
      <c r="J25" s="47"/>
    </row>
    <row r="26">
      <c r="A26" s="36" t="s">
        <v>116</v>
      </c>
      <c r="B26" s="36">
        <v>5</v>
      </c>
      <c r="C26" s="37" t="s">
        <v>213</v>
      </c>
      <c r="D26" s="36" t="s">
        <v>219</v>
      </c>
      <c r="E26" s="38" t="s">
        <v>214</v>
      </c>
      <c r="F26" s="39" t="s">
        <v>187</v>
      </c>
      <c r="G26" s="40">
        <v>71.046000000000006</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1967</v>
      </c>
      <c r="F28" s="45"/>
      <c r="G28" s="45"/>
      <c r="H28" s="45"/>
      <c r="I28" s="45"/>
      <c r="J28" s="47"/>
    </row>
    <row r="29" ht="374.4">
      <c r="A29" s="36" t="s">
        <v>125</v>
      </c>
      <c r="B29" s="44"/>
      <c r="C29" s="45"/>
      <c r="D29" s="45"/>
      <c r="E29" s="38" t="s">
        <v>1965</v>
      </c>
      <c r="F29" s="45"/>
      <c r="G29" s="45"/>
      <c r="H29" s="45"/>
      <c r="I29" s="45"/>
      <c r="J29" s="47"/>
    </row>
    <row r="30">
      <c r="A30" s="36" t="s">
        <v>116</v>
      </c>
      <c r="B30" s="36">
        <v>6</v>
      </c>
      <c r="C30" s="37" t="s">
        <v>1903</v>
      </c>
      <c r="D30" s="36" t="s">
        <v>118</v>
      </c>
      <c r="E30" s="38" t="s">
        <v>1904</v>
      </c>
      <c r="F30" s="39" t="s">
        <v>187</v>
      </c>
      <c r="G30" s="40">
        <v>177.29599999999999</v>
      </c>
      <c r="H30" s="41">
        <v>442.81999999999999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1968</v>
      </c>
      <c r="F32" s="45"/>
      <c r="G32" s="45"/>
      <c r="H32" s="45"/>
      <c r="I32" s="45"/>
      <c r="J32" s="47"/>
    </row>
    <row r="33" ht="409.5">
      <c r="A33" s="36" t="s">
        <v>125</v>
      </c>
      <c r="B33" s="44"/>
      <c r="C33" s="45"/>
      <c r="D33" s="45"/>
      <c r="E33" s="38" t="s">
        <v>1969</v>
      </c>
      <c r="F33" s="45"/>
      <c r="G33" s="45"/>
      <c r="H33" s="45"/>
      <c r="I33" s="45"/>
      <c r="J33" s="47"/>
    </row>
    <row r="34">
      <c r="A34" s="36" t="s">
        <v>116</v>
      </c>
      <c r="B34" s="36">
        <v>7</v>
      </c>
      <c r="C34" s="37" t="s">
        <v>248</v>
      </c>
      <c r="D34" s="36" t="s">
        <v>118</v>
      </c>
      <c r="E34" s="38" t="s">
        <v>249</v>
      </c>
      <c r="F34" s="39" t="s">
        <v>187</v>
      </c>
      <c r="G34" s="40">
        <v>338.13099999999997</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1970</v>
      </c>
      <c r="F36" s="45"/>
      <c r="G36" s="45"/>
      <c r="H36" s="45"/>
      <c r="I36" s="45"/>
      <c r="J36" s="47"/>
    </row>
    <row r="37" ht="216">
      <c r="A37" s="36" t="s">
        <v>125</v>
      </c>
      <c r="B37" s="44"/>
      <c r="C37" s="45"/>
      <c r="D37" s="45"/>
      <c r="E37" s="38" t="s">
        <v>1971</v>
      </c>
      <c r="F37" s="45"/>
      <c r="G37" s="45"/>
      <c r="H37" s="45"/>
      <c r="I37" s="45"/>
      <c r="J37" s="47"/>
    </row>
    <row r="38">
      <c r="A38" s="36" t="s">
        <v>116</v>
      </c>
      <c r="B38" s="36">
        <v>8</v>
      </c>
      <c r="C38" s="37" t="s">
        <v>248</v>
      </c>
      <c r="D38" s="36" t="s">
        <v>192</v>
      </c>
      <c r="E38" s="38" t="s">
        <v>249</v>
      </c>
      <c r="F38" s="39" t="s">
        <v>187</v>
      </c>
      <c r="G38" s="40">
        <v>71.046000000000006</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1972</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106.25</v>
      </c>
      <c r="H42" s="41">
        <v>180.83000000000001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1973</v>
      </c>
      <c r="F44" s="45"/>
      <c r="G44" s="45"/>
      <c r="H44" s="45"/>
      <c r="I44" s="45"/>
      <c r="J44" s="47"/>
    </row>
    <row r="45" ht="273.6">
      <c r="A45" s="36" t="s">
        <v>125</v>
      </c>
      <c r="B45" s="44"/>
      <c r="C45" s="45"/>
      <c r="D45" s="45"/>
      <c r="E45" s="38" t="s">
        <v>1974</v>
      </c>
      <c r="F45" s="45"/>
      <c r="G45" s="45"/>
      <c r="H45" s="45"/>
      <c r="I45" s="45"/>
      <c r="J45" s="47"/>
    </row>
    <row r="46">
      <c r="A46" s="36" t="s">
        <v>116</v>
      </c>
      <c r="B46" s="36">
        <v>10</v>
      </c>
      <c r="C46" s="37" t="s">
        <v>431</v>
      </c>
      <c r="D46" s="36" t="s">
        <v>118</v>
      </c>
      <c r="E46" s="38" t="s">
        <v>432</v>
      </c>
      <c r="F46" s="39" t="s">
        <v>187</v>
      </c>
      <c r="G46" s="40">
        <v>57.058</v>
      </c>
      <c r="H46" s="41">
        <v>1102.6500000000001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1975</v>
      </c>
      <c r="F48" s="45"/>
      <c r="G48" s="45"/>
      <c r="H48" s="45"/>
      <c r="I48" s="45"/>
      <c r="J48" s="47"/>
    </row>
    <row r="49" ht="360">
      <c r="A49" s="36" t="s">
        <v>125</v>
      </c>
      <c r="B49" s="44"/>
      <c r="C49" s="45"/>
      <c r="D49" s="45"/>
      <c r="E49" s="38" t="s">
        <v>434</v>
      </c>
      <c r="F49" s="45"/>
      <c r="G49" s="45"/>
      <c r="H49" s="45"/>
      <c r="I49" s="45"/>
      <c r="J49" s="47"/>
    </row>
    <row r="50">
      <c r="A50" s="36" t="s">
        <v>116</v>
      </c>
      <c r="B50" s="36">
        <v>11</v>
      </c>
      <c r="C50" s="37" t="s">
        <v>273</v>
      </c>
      <c r="D50" s="36" t="s">
        <v>118</v>
      </c>
      <c r="E50" s="38" t="s">
        <v>274</v>
      </c>
      <c r="F50" s="39" t="s">
        <v>187</v>
      </c>
      <c r="G50" s="40">
        <v>160.83099999999999</v>
      </c>
      <c r="H50" s="41">
        <v>222.00999999999999</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1976</v>
      </c>
      <c r="F52" s="45"/>
      <c r="G52" s="45"/>
      <c r="H52" s="45"/>
      <c r="I52" s="45"/>
      <c r="J52" s="47"/>
    </row>
    <row r="53" ht="43.2">
      <c r="A53" s="36" t="s">
        <v>125</v>
      </c>
      <c r="B53" s="44"/>
      <c r="C53" s="45"/>
      <c r="D53" s="45"/>
      <c r="E53" s="38" t="s">
        <v>1977</v>
      </c>
      <c r="F53" s="45"/>
      <c r="G53" s="45"/>
      <c r="H53" s="45"/>
      <c r="I53" s="45"/>
      <c r="J53" s="47"/>
    </row>
    <row r="54">
      <c r="A54" s="30" t="s">
        <v>113</v>
      </c>
      <c r="B54" s="31"/>
      <c r="C54" s="32" t="s">
        <v>281</v>
      </c>
      <c r="D54" s="33"/>
      <c r="E54" s="30" t="s">
        <v>282</v>
      </c>
      <c r="F54" s="33"/>
      <c r="G54" s="33"/>
      <c r="H54" s="33"/>
      <c r="I54" s="34">
        <f>SUMIFS(I55:I58,A55:A58,"P")</f>
        <v>0</v>
      </c>
      <c r="J54" s="35"/>
    </row>
    <row r="55">
      <c r="A55" s="36" t="s">
        <v>116</v>
      </c>
      <c r="B55" s="36">
        <v>12</v>
      </c>
      <c r="C55" s="37" t="s">
        <v>1978</v>
      </c>
      <c r="D55" s="36" t="s">
        <v>118</v>
      </c>
      <c r="E55" s="38" t="s">
        <v>1979</v>
      </c>
      <c r="F55" s="39" t="s">
        <v>187</v>
      </c>
      <c r="G55" s="40">
        <v>0.74399999999999999</v>
      </c>
      <c r="H55" s="41">
        <v>11163.59</v>
      </c>
      <c r="I55" s="42">
        <f>ROUND(G55*H55,P4)</f>
        <v>0</v>
      </c>
      <c r="J55" s="39" t="s">
        <v>121</v>
      </c>
      <c r="O55" s="43">
        <f>I55*0.21</f>
        <v>0</v>
      </c>
      <c r="P55">
        <v>3</v>
      </c>
    </row>
    <row r="56">
      <c r="A56" s="36" t="s">
        <v>122</v>
      </c>
      <c r="B56" s="44"/>
      <c r="C56" s="45"/>
      <c r="D56" s="45"/>
      <c r="E56" s="46" t="s">
        <v>118</v>
      </c>
      <c r="F56" s="45"/>
      <c r="G56" s="45"/>
      <c r="H56" s="45"/>
      <c r="I56" s="45"/>
      <c r="J56" s="47"/>
    </row>
    <row r="57" ht="28.8">
      <c r="A57" s="36" t="s">
        <v>123</v>
      </c>
      <c r="B57" s="44"/>
      <c r="C57" s="45"/>
      <c r="D57" s="45"/>
      <c r="E57" s="48" t="s">
        <v>1980</v>
      </c>
      <c r="F57" s="45"/>
      <c r="G57" s="45"/>
      <c r="H57" s="45"/>
      <c r="I57" s="45"/>
      <c r="J57" s="47"/>
    </row>
    <row r="58" ht="100.8">
      <c r="A58" s="36" t="s">
        <v>125</v>
      </c>
      <c r="B58" s="44"/>
      <c r="C58" s="45"/>
      <c r="D58" s="45"/>
      <c r="E58" s="38" t="s">
        <v>1981</v>
      </c>
      <c r="F58" s="45"/>
      <c r="G58" s="45"/>
      <c r="H58" s="45"/>
      <c r="I58" s="45"/>
      <c r="J58" s="47"/>
    </row>
    <row r="59">
      <c r="A59" s="30" t="s">
        <v>113</v>
      </c>
      <c r="B59" s="31"/>
      <c r="C59" s="32" t="s">
        <v>302</v>
      </c>
      <c r="D59" s="33"/>
      <c r="E59" s="30" t="s">
        <v>303</v>
      </c>
      <c r="F59" s="33"/>
      <c r="G59" s="33"/>
      <c r="H59" s="33"/>
      <c r="I59" s="34">
        <f>SUMIFS(I60:I63,A60:A63,"P")</f>
        <v>0</v>
      </c>
      <c r="J59" s="35"/>
    </row>
    <row r="60">
      <c r="A60" s="36" t="s">
        <v>116</v>
      </c>
      <c r="B60" s="36">
        <v>13</v>
      </c>
      <c r="C60" s="37" t="s">
        <v>319</v>
      </c>
      <c r="D60" s="36" t="s">
        <v>118</v>
      </c>
      <c r="E60" s="38" t="s">
        <v>320</v>
      </c>
      <c r="F60" s="39" t="s">
        <v>187</v>
      </c>
      <c r="G60" s="40">
        <v>13.984999999999999</v>
      </c>
      <c r="H60" s="41">
        <v>1036.6700000000001</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1982</v>
      </c>
      <c r="F62" s="45"/>
      <c r="G62" s="45"/>
      <c r="H62" s="45"/>
      <c r="I62" s="45"/>
      <c r="J62" s="47"/>
    </row>
    <row r="63" ht="57.6">
      <c r="A63" s="36" t="s">
        <v>125</v>
      </c>
      <c r="B63" s="44"/>
      <c r="C63" s="45"/>
      <c r="D63" s="45"/>
      <c r="E63" s="38" t="s">
        <v>318</v>
      </c>
      <c r="F63" s="45"/>
      <c r="G63" s="45"/>
      <c r="H63" s="45"/>
      <c r="I63" s="45"/>
      <c r="J63" s="47"/>
    </row>
    <row r="64">
      <c r="A64" s="30" t="s">
        <v>113</v>
      </c>
      <c r="B64" s="31"/>
      <c r="C64" s="32" t="s">
        <v>498</v>
      </c>
      <c r="D64" s="33"/>
      <c r="E64" s="30" t="s">
        <v>499</v>
      </c>
      <c r="F64" s="33"/>
      <c r="G64" s="33"/>
      <c r="H64" s="33"/>
      <c r="I64" s="34">
        <f>SUMIFS(I65:I92,A65:A92,"P")</f>
        <v>0</v>
      </c>
      <c r="J64" s="35"/>
    </row>
    <row r="65">
      <c r="A65" s="36" t="s">
        <v>116</v>
      </c>
      <c r="B65" s="36">
        <v>14</v>
      </c>
      <c r="C65" s="37" t="s">
        <v>1983</v>
      </c>
      <c r="D65" s="36" t="s">
        <v>118</v>
      </c>
      <c r="E65" s="38" t="s">
        <v>1984</v>
      </c>
      <c r="F65" s="39" t="s">
        <v>198</v>
      </c>
      <c r="G65" s="40">
        <v>174.81</v>
      </c>
      <c r="H65" s="41">
        <v>341.75999999999999</v>
      </c>
      <c r="I65" s="42">
        <f>ROUND(G65*H65,P4)</f>
        <v>0</v>
      </c>
      <c r="J65" s="39" t="s">
        <v>121</v>
      </c>
      <c r="O65" s="43">
        <f>I65*0.21</f>
        <v>0</v>
      </c>
      <c r="P65">
        <v>3</v>
      </c>
    </row>
    <row r="66">
      <c r="A66" s="36" t="s">
        <v>122</v>
      </c>
      <c r="B66" s="44"/>
      <c r="C66" s="45"/>
      <c r="D66" s="45"/>
      <c r="E66" s="46" t="s">
        <v>118</v>
      </c>
      <c r="F66" s="45"/>
      <c r="G66" s="45"/>
      <c r="H66" s="45"/>
      <c r="I66" s="45"/>
      <c r="J66" s="47"/>
    </row>
    <row r="67">
      <c r="A67" s="36" t="s">
        <v>123</v>
      </c>
      <c r="B67" s="44"/>
      <c r="C67" s="45"/>
      <c r="D67" s="45"/>
      <c r="E67" s="48" t="s">
        <v>1985</v>
      </c>
      <c r="F67" s="45"/>
      <c r="G67" s="45"/>
      <c r="H67" s="45"/>
      <c r="I67" s="45"/>
      <c r="J67" s="47"/>
    </row>
    <row r="68" ht="316.8">
      <c r="A68" s="36" t="s">
        <v>125</v>
      </c>
      <c r="B68" s="44"/>
      <c r="C68" s="45"/>
      <c r="D68" s="45"/>
      <c r="E68" s="38" t="s">
        <v>1986</v>
      </c>
      <c r="F68" s="45"/>
      <c r="G68" s="45"/>
      <c r="H68" s="45"/>
      <c r="I68" s="45"/>
      <c r="J68" s="47"/>
    </row>
    <row r="69">
      <c r="A69" s="36" t="s">
        <v>116</v>
      </c>
      <c r="B69" s="36">
        <v>15</v>
      </c>
      <c r="C69" s="37" t="s">
        <v>1987</v>
      </c>
      <c r="D69" s="36" t="s">
        <v>118</v>
      </c>
      <c r="E69" s="38" t="s">
        <v>1988</v>
      </c>
      <c r="F69" s="39" t="s">
        <v>198</v>
      </c>
      <c r="G69" s="40">
        <v>28.600000000000001</v>
      </c>
      <c r="H69" s="41">
        <v>397.13</v>
      </c>
      <c r="I69" s="42">
        <f>ROUND(G69*H69,P4)</f>
        <v>0</v>
      </c>
      <c r="J69" s="39" t="s">
        <v>121</v>
      </c>
      <c r="O69" s="43">
        <f>I69*0.21</f>
        <v>0</v>
      </c>
      <c r="P69">
        <v>3</v>
      </c>
    </row>
    <row r="70">
      <c r="A70" s="36" t="s">
        <v>122</v>
      </c>
      <c r="B70" s="44"/>
      <c r="C70" s="45"/>
      <c r="D70" s="45"/>
      <c r="E70" s="46" t="s">
        <v>118</v>
      </c>
      <c r="F70" s="45"/>
      <c r="G70" s="45"/>
      <c r="H70" s="45"/>
      <c r="I70" s="45"/>
      <c r="J70" s="47"/>
    </row>
    <row r="71">
      <c r="A71" s="36" t="s">
        <v>123</v>
      </c>
      <c r="B71" s="44"/>
      <c r="C71" s="45"/>
      <c r="D71" s="45"/>
      <c r="E71" s="48" t="s">
        <v>1989</v>
      </c>
      <c r="F71" s="45"/>
      <c r="G71" s="45"/>
      <c r="H71" s="45"/>
      <c r="I71" s="45"/>
      <c r="J71" s="47"/>
    </row>
    <row r="72" ht="288">
      <c r="A72" s="36" t="s">
        <v>125</v>
      </c>
      <c r="B72" s="44"/>
      <c r="C72" s="45"/>
      <c r="D72" s="45"/>
      <c r="E72" s="38" t="s">
        <v>1365</v>
      </c>
      <c r="F72" s="45"/>
      <c r="G72" s="45"/>
      <c r="H72" s="45"/>
      <c r="I72" s="45"/>
      <c r="J72" s="47"/>
    </row>
    <row r="73">
      <c r="A73" s="36" t="s">
        <v>116</v>
      </c>
      <c r="B73" s="36">
        <v>16</v>
      </c>
      <c r="C73" s="37" t="s">
        <v>1990</v>
      </c>
      <c r="D73" s="36" t="s">
        <v>118</v>
      </c>
      <c r="E73" s="38" t="s">
        <v>1991</v>
      </c>
      <c r="F73" s="39" t="s">
        <v>198</v>
      </c>
      <c r="G73" s="40">
        <v>174.81</v>
      </c>
      <c r="H73" s="41">
        <v>22.510000000000002</v>
      </c>
      <c r="I73" s="42">
        <f>ROUND(G73*H73,P4)</f>
        <v>0</v>
      </c>
      <c r="J73" s="39" t="s">
        <v>121</v>
      </c>
      <c r="O73" s="43">
        <f>I73*0.21</f>
        <v>0</v>
      </c>
      <c r="P73">
        <v>3</v>
      </c>
    </row>
    <row r="74">
      <c r="A74" s="36" t="s">
        <v>122</v>
      </c>
      <c r="B74" s="44"/>
      <c r="C74" s="45"/>
      <c r="D74" s="45"/>
      <c r="E74" s="46" t="s">
        <v>118</v>
      </c>
      <c r="F74" s="45"/>
      <c r="G74" s="45"/>
      <c r="H74" s="45"/>
      <c r="I74" s="45"/>
      <c r="J74" s="47"/>
    </row>
    <row r="75">
      <c r="A75" s="36" t="s">
        <v>123</v>
      </c>
      <c r="B75" s="44"/>
      <c r="C75" s="45"/>
      <c r="D75" s="45"/>
      <c r="E75" s="48" t="s">
        <v>1992</v>
      </c>
      <c r="F75" s="45"/>
      <c r="G75" s="45"/>
      <c r="H75" s="45"/>
      <c r="I75" s="45"/>
      <c r="J75" s="47"/>
    </row>
    <row r="76" ht="57.6">
      <c r="A76" s="36" t="s">
        <v>125</v>
      </c>
      <c r="B76" s="44"/>
      <c r="C76" s="45"/>
      <c r="D76" s="45"/>
      <c r="E76" s="38" t="s">
        <v>1993</v>
      </c>
      <c r="F76" s="45"/>
      <c r="G76" s="45"/>
      <c r="H76" s="45"/>
      <c r="I76" s="45"/>
      <c r="J76" s="47"/>
    </row>
    <row r="77">
      <c r="A77" s="36" t="s">
        <v>116</v>
      </c>
      <c r="B77" s="36">
        <v>17</v>
      </c>
      <c r="C77" s="37" t="s">
        <v>1994</v>
      </c>
      <c r="D77" s="36" t="s">
        <v>118</v>
      </c>
      <c r="E77" s="38" t="s">
        <v>1995</v>
      </c>
      <c r="F77" s="39" t="s">
        <v>198</v>
      </c>
      <c r="G77" s="40">
        <v>146.21000000000001</v>
      </c>
      <c r="H77" s="41">
        <v>22.510000000000002</v>
      </c>
      <c r="I77" s="42">
        <f>ROUND(G77*H77,P4)</f>
        <v>0</v>
      </c>
      <c r="J77" s="39" t="s">
        <v>121</v>
      </c>
      <c r="O77" s="43">
        <f>I77*0.21</f>
        <v>0</v>
      </c>
      <c r="P77">
        <v>3</v>
      </c>
    </row>
    <row r="78">
      <c r="A78" s="36" t="s">
        <v>122</v>
      </c>
      <c r="B78" s="44"/>
      <c r="C78" s="45"/>
      <c r="D78" s="45"/>
      <c r="E78" s="46" t="s">
        <v>118</v>
      </c>
      <c r="F78" s="45"/>
      <c r="G78" s="45"/>
      <c r="H78" s="45"/>
      <c r="I78" s="45"/>
      <c r="J78" s="47"/>
    </row>
    <row r="79">
      <c r="A79" s="36" t="s">
        <v>123</v>
      </c>
      <c r="B79" s="44"/>
      <c r="C79" s="45"/>
      <c r="D79" s="45"/>
      <c r="E79" s="48" t="s">
        <v>1996</v>
      </c>
      <c r="F79" s="45"/>
      <c r="G79" s="45"/>
      <c r="H79" s="45"/>
      <c r="I79" s="45"/>
      <c r="J79" s="47"/>
    </row>
    <row r="80" ht="43.2">
      <c r="A80" s="36" t="s">
        <v>125</v>
      </c>
      <c r="B80" s="44"/>
      <c r="C80" s="45"/>
      <c r="D80" s="45"/>
      <c r="E80" s="38" t="s">
        <v>1997</v>
      </c>
      <c r="F80" s="45"/>
      <c r="G80" s="45"/>
      <c r="H80" s="45"/>
      <c r="I80" s="45"/>
      <c r="J80" s="47"/>
    </row>
    <row r="81">
      <c r="A81" s="36" t="s">
        <v>116</v>
      </c>
      <c r="B81" s="36">
        <v>18</v>
      </c>
      <c r="C81" s="37" t="s">
        <v>1998</v>
      </c>
      <c r="D81" s="36" t="s">
        <v>118</v>
      </c>
      <c r="E81" s="38" t="s">
        <v>1999</v>
      </c>
      <c r="F81" s="39" t="s">
        <v>187</v>
      </c>
      <c r="G81" s="40">
        <v>0.25</v>
      </c>
      <c r="H81" s="41">
        <v>4330.3000000000002</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2000</v>
      </c>
      <c r="F83" s="45"/>
      <c r="G83" s="45"/>
      <c r="H83" s="45"/>
      <c r="I83" s="45"/>
      <c r="J83" s="47"/>
    </row>
    <row r="84" ht="409.5">
      <c r="A84" s="36" t="s">
        <v>125</v>
      </c>
      <c r="B84" s="44"/>
      <c r="C84" s="45"/>
      <c r="D84" s="45"/>
      <c r="E84" s="38" t="s">
        <v>2001</v>
      </c>
      <c r="F84" s="45"/>
      <c r="G84" s="45"/>
      <c r="H84" s="45"/>
      <c r="I84" s="45"/>
      <c r="J84" s="47"/>
    </row>
    <row r="85">
      <c r="A85" s="36" t="s">
        <v>116</v>
      </c>
      <c r="B85" s="36">
        <v>19</v>
      </c>
      <c r="C85" s="37" t="s">
        <v>2002</v>
      </c>
      <c r="D85" s="36" t="s">
        <v>118</v>
      </c>
      <c r="E85" s="38" t="s">
        <v>2003</v>
      </c>
      <c r="F85" s="39" t="s">
        <v>198</v>
      </c>
      <c r="G85" s="40">
        <v>174.81</v>
      </c>
      <c r="H85" s="41">
        <v>106.77</v>
      </c>
      <c r="I85" s="42">
        <f>ROUND(G85*H85,P4)</f>
        <v>0</v>
      </c>
      <c r="J85" s="39" t="s">
        <v>121</v>
      </c>
      <c r="O85" s="43">
        <f>I85*0.21</f>
        <v>0</v>
      </c>
      <c r="P85">
        <v>3</v>
      </c>
    </row>
    <row r="86">
      <c r="A86" s="36" t="s">
        <v>122</v>
      </c>
      <c r="B86" s="44"/>
      <c r="C86" s="45"/>
      <c r="D86" s="45"/>
      <c r="E86" s="46" t="s">
        <v>118</v>
      </c>
      <c r="F86" s="45"/>
      <c r="G86" s="45"/>
      <c r="H86" s="45"/>
      <c r="I86" s="45"/>
      <c r="J86" s="47"/>
    </row>
    <row r="87">
      <c r="A87" s="36" t="s">
        <v>123</v>
      </c>
      <c r="B87" s="44"/>
      <c r="C87" s="45"/>
      <c r="D87" s="45"/>
      <c r="E87" s="48" t="s">
        <v>1992</v>
      </c>
      <c r="F87" s="45"/>
      <c r="G87" s="45"/>
      <c r="H87" s="45"/>
      <c r="I87" s="45"/>
      <c r="J87" s="47"/>
    </row>
    <row r="88" ht="72">
      <c r="A88" s="36" t="s">
        <v>125</v>
      </c>
      <c r="B88" s="44"/>
      <c r="C88" s="45"/>
      <c r="D88" s="45"/>
      <c r="E88" s="38" t="s">
        <v>2004</v>
      </c>
      <c r="F88" s="45"/>
      <c r="G88" s="45"/>
      <c r="H88" s="45"/>
      <c r="I88" s="45"/>
      <c r="J88" s="47"/>
    </row>
    <row r="89">
      <c r="A89" s="36" t="s">
        <v>116</v>
      </c>
      <c r="B89" s="36">
        <v>20</v>
      </c>
      <c r="C89" s="37" t="s">
        <v>2005</v>
      </c>
      <c r="D89" s="36" t="s">
        <v>118</v>
      </c>
      <c r="E89" s="38" t="s">
        <v>2006</v>
      </c>
      <c r="F89" s="39" t="s">
        <v>176</v>
      </c>
      <c r="G89" s="40">
        <v>2</v>
      </c>
      <c r="H89" s="41">
        <v>7768.3000000000002</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2007</v>
      </c>
      <c r="F91" s="45"/>
      <c r="G91" s="45"/>
      <c r="H91" s="45"/>
      <c r="I91" s="45"/>
      <c r="J91" s="47"/>
    </row>
    <row r="92" ht="28.8">
      <c r="A92" s="36" t="s">
        <v>125</v>
      </c>
      <c r="B92" s="49"/>
      <c r="C92" s="50"/>
      <c r="D92" s="50"/>
      <c r="E92" s="38" t="s">
        <v>2008</v>
      </c>
      <c r="F92" s="50"/>
      <c r="G92" s="50"/>
      <c r="H92" s="50"/>
      <c r="I92" s="50"/>
      <c r="J9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57</v>
      </c>
      <c r="I3" s="24">
        <f>SUMIFS(I8:I100,A8:A100,"SD")</f>
        <v>0</v>
      </c>
      <c r="J3" s="18"/>
      <c r="O3">
        <v>0</v>
      </c>
      <c r="P3">
        <v>2</v>
      </c>
    </row>
    <row r="4">
      <c r="A4" s="3" t="s">
        <v>100</v>
      </c>
      <c r="B4" s="19" t="s">
        <v>101</v>
      </c>
      <c r="C4" s="20" t="s">
        <v>57</v>
      </c>
      <c r="D4" s="21"/>
      <c r="E4" s="22" t="s">
        <v>58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84.245999999999995</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2009</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4.2199999999999998</v>
      </c>
      <c r="H13" s="41">
        <v>960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2010</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SUMIFS(I18:I57,A18:A57,"P")</f>
        <v>0</v>
      </c>
      <c r="J17" s="35"/>
    </row>
    <row r="18">
      <c r="A18" s="36" t="s">
        <v>116</v>
      </c>
      <c r="B18" s="36">
        <v>3</v>
      </c>
      <c r="C18" s="37" t="s">
        <v>1960</v>
      </c>
      <c r="D18" s="36" t="s">
        <v>118</v>
      </c>
      <c r="E18" s="38" t="s">
        <v>1961</v>
      </c>
      <c r="F18" s="39" t="s">
        <v>187</v>
      </c>
      <c r="G18" s="40">
        <v>77.325000000000003</v>
      </c>
      <c r="H18" s="41">
        <v>82.640000000000001</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2011</v>
      </c>
      <c r="F20" s="45"/>
      <c r="G20" s="45"/>
      <c r="H20" s="45"/>
      <c r="I20" s="45"/>
      <c r="J20" s="47"/>
    </row>
    <row r="21" ht="28.8">
      <c r="A21" s="36" t="s">
        <v>125</v>
      </c>
      <c r="B21" s="44"/>
      <c r="C21" s="45"/>
      <c r="D21" s="45"/>
      <c r="E21" s="38" t="s">
        <v>1963</v>
      </c>
      <c r="F21" s="45"/>
      <c r="G21" s="45"/>
      <c r="H21" s="45"/>
      <c r="I21" s="45"/>
      <c r="J21" s="47"/>
    </row>
    <row r="22">
      <c r="A22" s="36" t="s">
        <v>116</v>
      </c>
      <c r="B22" s="36">
        <v>4</v>
      </c>
      <c r="C22" s="37" t="s">
        <v>213</v>
      </c>
      <c r="D22" s="36" t="s">
        <v>192</v>
      </c>
      <c r="E22" s="38" t="s">
        <v>214</v>
      </c>
      <c r="F22" s="39" t="s">
        <v>187</v>
      </c>
      <c r="G22" s="40">
        <v>102.39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2012</v>
      </c>
      <c r="F24" s="45"/>
      <c r="G24" s="45"/>
      <c r="H24" s="45"/>
      <c r="I24" s="45"/>
      <c r="J24" s="47"/>
    </row>
    <row r="25" ht="374.4">
      <c r="A25" s="36" t="s">
        <v>125</v>
      </c>
      <c r="B25" s="44"/>
      <c r="C25" s="45"/>
      <c r="D25" s="45"/>
      <c r="E25" s="38" t="s">
        <v>1965</v>
      </c>
      <c r="F25" s="45"/>
      <c r="G25" s="45"/>
      <c r="H25" s="45"/>
      <c r="I25" s="45"/>
      <c r="J25" s="47"/>
    </row>
    <row r="26">
      <c r="A26" s="36" t="s">
        <v>116</v>
      </c>
      <c r="B26" s="36">
        <v>5</v>
      </c>
      <c r="C26" s="37" t="s">
        <v>213</v>
      </c>
      <c r="D26" s="36" t="s">
        <v>217</v>
      </c>
      <c r="E26" s="38" t="s">
        <v>214</v>
      </c>
      <c r="F26" s="39" t="s">
        <v>187</v>
      </c>
      <c r="G26" s="40">
        <v>77.325000000000003</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2013</v>
      </c>
      <c r="F28" s="45"/>
      <c r="G28" s="45"/>
      <c r="H28" s="45"/>
      <c r="I28" s="45"/>
      <c r="J28" s="47"/>
    </row>
    <row r="29" ht="374.4">
      <c r="A29" s="36" t="s">
        <v>125</v>
      </c>
      <c r="B29" s="44"/>
      <c r="C29" s="45"/>
      <c r="D29" s="45"/>
      <c r="E29" s="38" t="s">
        <v>1965</v>
      </c>
      <c r="F29" s="45"/>
      <c r="G29" s="45"/>
      <c r="H29" s="45"/>
      <c r="I29" s="45"/>
      <c r="J29" s="47"/>
    </row>
    <row r="30">
      <c r="A30" s="36" t="s">
        <v>116</v>
      </c>
      <c r="B30" s="36">
        <v>6</v>
      </c>
      <c r="C30" s="37" t="s">
        <v>213</v>
      </c>
      <c r="D30" s="36" t="s">
        <v>219</v>
      </c>
      <c r="E30" s="38" t="s">
        <v>214</v>
      </c>
      <c r="F30" s="39" t="s">
        <v>187</v>
      </c>
      <c r="G30" s="40">
        <v>84.245999999999995</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2014</v>
      </c>
      <c r="F32" s="45"/>
      <c r="G32" s="45"/>
      <c r="H32" s="45"/>
      <c r="I32" s="45"/>
      <c r="J32" s="47"/>
    </row>
    <row r="33" ht="374.4">
      <c r="A33" s="36" t="s">
        <v>125</v>
      </c>
      <c r="B33" s="44"/>
      <c r="C33" s="45"/>
      <c r="D33" s="45"/>
      <c r="E33" s="38" t="s">
        <v>1965</v>
      </c>
      <c r="F33" s="45"/>
      <c r="G33" s="45"/>
      <c r="H33" s="45"/>
      <c r="I33" s="45"/>
      <c r="J33" s="47"/>
    </row>
    <row r="34">
      <c r="A34" s="36" t="s">
        <v>116</v>
      </c>
      <c r="B34" s="36">
        <v>7</v>
      </c>
      <c r="C34" s="37" t="s">
        <v>1903</v>
      </c>
      <c r="D34" s="36" t="s">
        <v>118</v>
      </c>
      <c r="E34" s="38" t="s">
        <v>1904</v>
      </c>
      <c r="F34" s="39" t="s">
        <v>187</v>
      </c>
      <c r="G34" s="40">
        <v>186.636</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2015</v>
      </c>
      <c r="F36" s="45"/>
      <c r="G36" s="45"/>
      <c r="H36" s="45"/>
      <c r="I36" s="45"/>
      <c r="J36" s="47"/>
    </row>
    <row r="37" ht="409.5">
      <c r="A37" s="36" t="s">
        <v>125</v>
      </c>
      <c r="B37" s="44"/>
      <c r="C37" s="45"/>
      <c r="D37" s="45"/>
      <c r="E37" s="38" t="s">
        <v>1969</v>
      </c>
      <c r="F37" s="45"/>
      <c r="G37" s="45"/>
      <c r="H37" s="45"/>
      <c r="I37" s="45"/>
      <c r="J37" s="47"/>
    </row>
    <row r="38">
      <c r="A38" s="36" t="s">
        <v>116</v>
      </c>
      <c r="B38" s="36">
        <v>8</v>
      </c>
      <c r="C38" s="37" t="s">
        <v>248</v>
      </c>
      <c r="D38" s="36" t="s">
        <v>118</v>
      </c>
      <c r="E38" s="38" t="s">
        <v>249</v>
      </c>
      <c r="F38" s="39" t="s">
        <v>187</v>
      </c>
      <c r="G38" s="40">
        <v>263.97000000000003</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2016</v>
      </c>
      <c r="F40" s="45"/>
      <c r="G40" s="45"/>
      <c r="H40" s="45"/>
      <c r="I40" s="45"/>
      <c r="J40" s="47"/>
    </row>
    <row r="41" ht="216">
      <c r="A41" s="36" t="s">
        <v>125</v>
      </c>
      <c r="B41" s="44"/>
      <c r="C41" s="45"/>
      <c r="D41" s="45"/>
      <c r="E41" s="38" t="s">
        <v>1971</v>
      </c>
      <c r="F41" s="45"/>
      <c r="G41" s="45"/>
      <c r="H41" s="45"/>
      <c r="I41" s="45"/>
      <c r="J41" s="47"/>
    </row>
    <row r="42">
      <c r="A42" s="36" t="s">
        <v>116</v>
      </c>
      <c r="B42" s="36">
        <v>9</v>
      </c>
      <c r="C42" s="37" t="s">
        <v>248</v>
      </c>
      <c r="D42" s="36" t="s">
        <v>192</v>
      </c>
      <c r="E42" s="38" t="s">
        <v>249</v>
      </c>
      <c r="F42" s="39" t="s">
        <v>187</v>
      </c>
      <c r="G42" s="40">
        <v>84.245999999999995</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2017</v>
      </c>
      <c r="F44" s="45"/>
      <c r="G44" s="45"/>
      <c r="H44" s="45"/>
      <c r="I44" s="45"/>
      <c r="J44" s="47"/>
    </row>
    <row r="45" ht="216">
      <c r="A45" s="36" t="s">
        <v>125</v>
      </c>
      <c r="B45" s="44"/>
      <c r="C45" s="45"/>
      <c r="D45" s="45"/>
      <c r="E45" s="38" t="s">
        <v>251</v>
      </c>
      <c r="F45" s="45"/>
      <c r="G45" s="45"/>
      <c r="H45" s="45"/>
      <c r="I45" s="45"/>
      <c r="J45" s="47"/>
    </row>
    <row r="46">
      <c r="A46" s="36" t="s">
        <v>116</v>
      </c>
      <c r="B46" s="36">
        <v>10</v>
      </c>
      <c r="C46" s="37" t="s">
        <v>750</v>
      </c>
      <c r="D46" s="36" t="s">
        <v>118</v>
      </c>
      <c r="E46" s="38" t="s">
        <v>751</v>
      </c>
      <c r="F46" s="39" t="s">
        <v>187</v>
      </c>
      <c r="G46" s="40">
        <v>102.39</v>
      </c>
      <c r="H46" s="41">
        <v>180.83000000000001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2018</v>
      </c>
      <c r="F48" s="45"/>
      <c r="G48" s="45"/>
      <c r="H48" s="45"/>
      <c r="I48" s="45"/>
      <c r="J48" s="47"/>
    </row>
    <row r="49" ht="273.6">
      <c r="A49" s="36" t="s">
        <v>125</v>
      </c>
      <c r="B49" s="44"/>
      <c r="C49" s="45"/>
      <c r="D49" s="45"/>
      <c r="E49" s="38" t="s">
        <v>1974</v>
      </c>
      <c r="F49" s="45"/>
      <c r="G49" s="45"/>
      <c r="H49" s="45"/>
      <c r="I49" s="45"/>
      <c r="J49" s="47"/>
    </row>
    <row r="50">
      <c r="A50" s="36" t="s">
        <v>116</v>
      </c>
      <c r="B50" s="36">
        <v>11</v>
      </c>
      <c r="C50" s="37" t="s">
        <v>431</v>
      </c>
      <c r="D50" s="36" t="s">
        <v>118</v>
      </c>
      <c r="E50" s="38" t="s">
        <v>432</v>
      </c>
      <c r="F50" s="39" t="s">
        <v>187</v>
      </c>
      <c r="G50" s="40">
        <v>61.048999999999999</v>
      </c>
      <c r="H50" s="41">
        <v>1102.6500000000001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2019</v>
      </c>
      <c r="F52" s="45"/>
      <c r="G52" s="45"/>
      <c r="H52" s="45"/>
      <c r="I52" s="45"/>
      <c r="J52" s="47"/>
    </row>
    <row r="53" ht="374.4">
      <c r="A53" s="36" t="s">
        <v>125</v>
      </c>
      <c r="B53" s="44"/>
      <c r="C53" s="45"/>
      <c r="D53" s="45"/>
      <c r="E53" s="38" t="s">
        <v>2020</v>
      </c>
      <c r="F53" s="45"/>
      <c r="G53" s="45"/>
      <c r="H53" s="45"/>
      <c r="I53" s="45"/>
      <c r="J53" s="47"/>
    </row>
    <row r="54">
      <c r="A54" s="36" t="s">
        <v>116</v>
      </c>
      <c r="B54" s="36">
        <v>12</v>
      </c>
      <c r="C54" s="37" t="s">
        <v>273</v>
      </c>
      <c r="D54" s="36" t="s">
        <v>118</v>
      </c>
      <c r="E54" s="38" t="s">
        <v>274</v>
      </c>
      <c r="F54" s="39" t="s">
        <v>187</v>
      </c>
      <c r="G54" s="40">
        <v>77.325000000000003</v>
      </c>
      <c r="H54" s="41">
        <v>222.00999999999999</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2021</v>
      </c>
      <c r="F56" s="45"/>
      <c r="G56" s="45"/>
      <c r="H56" s="45"/>
      <c r="I56" s="45"/>
      <c r="J56" s="47"/>
    </row>
    <row r="57" ht="43.2">
      <c r="A57" s="36" t="s">
        <v>125</v>
      </c>
      <c r="B57" s="44"/>
      <c r="C57" s="45"/>
      <c r="D57" s="45"/>
      <c r="E57" s="38" t="s">
        <v>1977</v>
      </c>
      <c r="F57" s="45"/>
      <c r="G57" s="45"/>
      <c r="H57" s="45"/>
      <c r="I57" s="45"/>
      <c r="J57" s="47"/>
    </row>
    <row r="58">
      <c r="A58" s="30" t="s">
        <v>113</v>
      </c>
      <c r="B58" s="31"/>
      <c r="C58" s="32" t="s">
        <v>302</v>
      </c>
      <c r="D58" s="33"/>
      <c r="E58" s="30" t="s">
        <v>303</v>
      </c>
      <c r="F58" s="33"/>
      <c r="G58" s="33"/>
      <c r="H58" s="33"/>
      <c r="I58" s="34">
        <f>SUMIFS(I59:I66,A59:A66,"P")</f>
        <v>0</v>
      </c>
      <c r="J58" s="35"/>
    </row>
    <row r="59">
      <c r="A59" s="36" t="s">
        <v>116</v>
      </c>
      <c r="B59" s="36">
        <v>13</v>
      </c>
      <c r="C59" s="37" t="s">
        <v>319</v>
      </c>
      <c r="D59" s="36" t="s">
        <v>118</v>
      </c>
      <c r="E59" s="38" t="s">
        <v>320</v>
      </c>
      <c r="F59" s="39" t="s">
        <v>187</v>
      </c>
      <c r="G59" s="40">
        <v>23.199000000000002</v>
      </c>
      <c r="H59" s="41">
        <v>1036.6700000000001</v>
      </c>
      <c r="I59" s="42">
        <f>ROUND(G59*H59,P4)</f>
        <v>0</v>
      </c>
      <c r="J59" s="39" t="s">
        <v>121</v>
      </c>
      <c r="O59" s="43">
        <f>I59*0.21</f>
        <v>0</v>
      </c>
      <c r="P59">
        <v>3</v>
      </c>
    </row>
    <row r="60">
      <c r="A60" s="36" t="s">
        <v>122</v>
      </c>
      <c r="B60" s="44"/>
      <c r="C60" s="45"/>
      <c r="D60" s="45"/>
      <c r="E60" s="46" t="s">
        <v>118</v>
      </c>
      <c r="F60" s="45"/>
      <c r="G60" s="45"/>
      <c r="H60" s="45"/>
      <c r="I60" s="45"/>
      <c r="J60" s="47"/>
    </row>
    <row r="61">
      <c r="A61" s="36" t="s">
        <v>123</v>
      </c>
      <c r="B61" s="44"/>
      <c r="C61" s="45"/>
      <c r="D61" s="45"/>
      <c r="E61" s="48" t="s">
        <v>2022</v>
      </c>
      <c r="F61" s="45"/>
      <c r="G61" s="45"/>
      <c r="H61" s="45"/>
      <c r="I61" s="45"/>
      <c r="J61" s="47"/>
    </row>
    <row r="62" ht="57.6">
      <c r="A62" s="36" t="s">
        <v>125</v>
      </c>
      <c r="B62" s="44"/>
      <c r="C62" s="45"/>
      <c r="D62" s="45"/>
      <c r="E62" s="38" t="s">
        <v>318</v>
      </c>
      <c r="F62" s="45"/>
      <c r="G62" s="45"/>
      <c r="H62" s="45"/>
      <c r="I62" s="45"/>
      <c r="J62" s="47"/>
    </row>
    <row r="63">
      <c r="A63" s="36" t="s">
        <v>116</v>
      </c>
      <c r="B63" s="36">
        <v>14</v>
      </c>
      <c r="C63" s="37" t="s">
        <v>2023</v>
      </c>
      <c r="D63" s="36" t="s">
        <v>118</v>
      </c>
      <c r="E63" s="38" t="s">
        <v>2024</v>
      </c>
      <c r="F63" s="39" t="s">
        <v>187</v>
      </c>
      <c r="G63" s="40">
        <v>7.5590000000000002</v>
      </c>
      <c r="H63" s="41">
        <v>2809.5</v>
      </c>
      <c r="I63" s="42">
        <f>ROUND(G63*H63,P4)</f>
        <v>0</v>
      </c>
      <c r="J63" s="39" t="s">
        <v>121</v>
      </c>
      <c r="O63" s="43">
        <f>I63*0.21</f>
        <v>0</v>
      </c>
      <c r="P63">
        <v>3</v>
      </c>
    </row>
    <row r="64">
      <c r="A64" s="36" t="s">
        <v>122</v>
      </c>
      <c r="B64" s="44"/>
      <c r="C64" s="45"/>
      <c r="D64" s="45"/>
      <c r="E64" s="46" t="s">
        <v>118</v>
      </c>
      <c r="F64" s="45"/>
      <c r="G64" s="45"/>
      <c r="H64" s="45"/>
      <c r="I64" s="45"/>
      <c r="J64" s="47"/>
    </row>
    <row r="65" ht="28.8">
      <c r="A65" s="36" t="s">
        <v>123</v>
      </c>
      <c r="B65" s="44"/>
      <c r="C65" s="45"/>
      <c r="D65" s="45"/>
      <c r="E65" s="48" t="s">
        <v>2025</v>
      </c>
      <c r="F65" s="45"/>
      <c r="G65" s="45"/>
      <c r="H65" s="45"/>
      <c r="I65" s="45"/>
      <c r="J65" s="47"/>
    </row>
    <row r="66" ht="43.2">
      <c r="A66" s="36" t="s">
        <v>125</v>
      </c>
      <c r="B66" s="44"/>
      <c r="C66" s="45"/>
      <c r="D66" s="45"/>
      <c r="E66" s="38" t="s">
        <v>2026</v>
      </c>
      <c r="F66" s="45"/>
      <c r="G66" s="45"/>
      <c r="H66" s="45"/>
      <c r="I66" s="45"/>
      <c r="J66" s="47"/>
    </row>
    <row r="67">
      <c r="A67" s="30" t="s">
        <v>113</v>
      </c>
      <c r="B67" s="31"/>
      <c r="C67" s="32" t="s">
        <v>498</v>
      </c>
      <c r="D67" s="33"/>
      <c r="E67" s="30" t="s">
        <v>499</v>
      </c>
      <c r="F67" s="33"/>
      <c r="G67" s="33"/>
      <c r="H67" s="33"/>
      <c r="I67" s="34">
        <f>SUMIFS(I68:I87,A68:A87,"P")</f>
        <v>0</v>
      </c>
      <c r="J67" s="35"/>
    </row>
    <row r="68">
      <c r="A68" s="36" t="s">
        <v>116</v>
      </c>
      <c r="B68" s="36">
        <v>15</v>
      </c>
      <c r="C68" s="37" t="s">
        <v>2027</v>
      </c>
      <c r="D68" s="36" t="s">
        <v>118</v>
      </c>
      <c r="E68" s="38" t="s">
        <v>2028</v>
      </c>
      <c r="F68" s="39" t="s">
        <v>198</v>
      </c>
      <c r="G68" s="40">
        <v>56.240000000000002</v>
      </c>
      <c r="H68" s="41">
        <v>2934.2800000000002</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2029</v>
      </c>
      <c r="F70" s="45"/>
      <c r="G70" s="45"/>
      <c r="H70" s="45"/>
      <c r="I70" s="45"/>
      <c r="J70" s="47"/>
    </row>
    <row r="71" ht="316.8">
      <c r="A71" s="36" t="s">
        <v>125</v>
      </c>
      <c r="B71" s="44"/>
      <c r="C71" s="45"/>
      <c r="D71" s="45"/>
      <c r="E71" s="38" t="s">
        <v>615</v>
      </c>
      <c r="F71" s="45"/>
      <c r="G71" s="45"/>
      <c r="H71" s="45"/>
      <c r="I71" s="45"/>
      <c r="J71" s="47"/>
    </row>
    <row r="72">
      <c r="A72" s="36" t="s">
        <v>116</v>
      </c>
      <c r="B72" s="36">
        <v>16</v>
      </c>
      <c r="C72" s="37" t="s">
        <v>2030</v>
      </c>
      <c r="D72" s="36" t="s">
        <v>118</v>
      </c>
      <c r="E72" s="38" t="s">
        <v>2031</v>
      </c>
      <c r="F72" s="39" t="s">
        <v>176</v>
      </c>
      <c r="G72" s="40">
        <v>3</v>
      </c>
      <c r="H72" s="41">
        <v>36860.110000000001</v>
      </c>
      <c r="I72" s="42">
        <f>ROUND(G72*H72,P4)</f>
        <v>0</v>
      </c>
      <c r="J72" s="39" t="s">
        <v>121</v>
      </c>
      <c r="O72" s="43">
        <f>I72*0.21</f>
        <v>0</v>
      </c>
      <c r="P72">
        <v>3</v>
      </c>
    </row>
    <row r="73">
      <c r="A73" s="36" t="s">
        <v>122</v>
      </c>
      <c r="B73" s="44"/>
      <c r="C73" s="45"/>
      <c r="D73" s="45"/>
      <c r="E73" s="46" t="s">
        <v>118</v>
      </c>
      <c r="F73" s="45"/>
      <c r="G73" s="45"/>
      <c r="H73" s="45"/>
      <c r="I73" s="45"/>
      <c r="J73" s="47"/>
    </row>
    <row r="74" ht="43.2">
      <c r="A74" s="36" t="s">
        <v>123</v>
      </c>
      <c r="B74" s="44"/>
      <c r="C74" s="45"/>
      <c r="D74" s="45"/>
      <c r="E74" s="48" t="s">
        <v>2032</v>
      </c>
      <c r="F74" s="45"/>
      <c r="G74" s="45"/>
      <c r="H74" s="45"/>
      <c r="I74" s="45"/>
      <c r="J74" s="47"/>
    </row>
    <row r="75" ht="316.8">
      <c r="A75" s="36" t="s">
        <v>125</v>
      </c>
      <c r="B75" s="44"/>
      <c r="C75" s="45"/>
      <c r="D75" s="45"/>
      <c r="E75" s="38" t="s">
        <v>2033</v>
      </c>
      <c r="F75" s="45"/>
      <c r="G75" s="45"/>
      <c r="H75" s="45"/>
      <c r="I75" s="45"/>
      <c r="J75" s="47"/>
    </row>
    <row r="76">
      <c r="A76" s="36" t="s">
        <v>116</v>
      </c>
      <c r="B76" s="36">
        <v>17</v>
      </c>
      <c r="C76" s="37" t="s">
        <v>1994</v>
      </c>
      <c r="D76" s="36" t="s">
        <v>118</v>
      </c>
      <c r="E76" s="38" t="s">
        <v>1995</v>
      </c>
      <c r="F76" s="39" t="s">
        <v>198</v>
      </c>
      <c r="G76" s="40">
        <v>56.240000000000002</v>
      </c>
      <c r="H76" s="41">
        <v>22.510000000000002</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2029</v>
      </c>
      <c r="F78" s="45"/>
      <c r="G78" s="45"/>
      <c r="H78" s="45"/>
      <c r="I78" s="45"/>
      <c r="J78" s="47"/>
    </row>
    <row r="79" ht="57.6">
      <c r="A79" s="36" t="s">
        <v>125</v>
      </c>
      <c r="B79" s="44"/>
      <c r="C79" s="45"/>
      <c r="D79" s="45"/>
      <c r="E79" s="38" t="s">
        <v>2034</v>
      </c>
      <c r="F79" s="45"/>
      <c r="G79" s="45"/>
      <c r="H79" s="45"/>
      <c r="I79" s="45"/>
      <c r="J79" s="47"/>
    </row>
    <row r="80">
      <c r="A80" s="36" t="s">
        <v>116</v>
      </c>
      <c r="B80" s="36">
        <v>18</v>
      </c>
      <c r="C80" s="37" t="s">
        <v>2035</v>
      </c>
      <c r="D80" s="36" t="s">
        <v>118</v>
      </c>
      <c r="E80" s="38" t="s">
        <v>2036</v>
      </c>
      <c r="F80" s="39" t="s">
        <v>198</v>
      </c>
      <c r="G80" s="40">
        <v>52.240000000000002</v>
      </c>
      <c r="H80" s="41">
        <v>448.44999999999999</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2037</v>
      </c>
      <c r="F82" s="45"/>
      <c r="G82" s="45"/>
      <c r="H82" s="45"/>
      <c r="I82" s="45"/>
      <c r="J82" s="47"/>
    </row>
    <row r="83" ht="72">
      <c r="A83" s="36" t="s">
        <v>125</v>
      </c>
      <c r="B83" s="44"/>
      <c r="C83" s="45"/>
      <c r="D83" s="45"/>
      <c r="E83" s="38" t="s">
        <v>2038</v>
      </c>
      <c r="F83" s="45"/>
      <c r="G83" s="45"/>
      <c r="H83" s="45"/>
      <c r="I83" s="45"/>
      <c r="J83" s="47"/>
    </row>
    <row r="84">
      <c r="A84" s="36" t="s">
        <v>116</v>
      </c>
      <c r="B84" s="36">
        <v>19</v>
      </c>
      <c r="C84" s="37" t="s">
        <v>1379</v>
      </c>
      <c r="D84" s="36" t="s">
        <v>118</v>
      </c>
      <c r="E84" s="38" t="s">
        <v>1380</v>
      </c>
      <c r="F84" s="39" t="s">
        <v>198</v>
      </c>
      <c r="G84" s="40">
        <v>52.240000000000002</v>
      </c>
      <c r="H84" s="41">
        <v>118.14</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2037</v>
      </c>
      <c r="F86" s="45"/>
      <c r="G86" s="45"/>
      <c r="H86" s="45"/>
      <c r="I86" s="45"/>
      <c r="J86" s="47"/>
    </row>
    <row r="87" ht="28.8">
      <c r="A87" s="36" t="s">
        <v>125</v>
      </c>
      <c r="B87" s="44"/>
      <c r="C87" s="45"/>
      <c r="D87" s="45"/>
      <c r="E87" s="38" t="s">
        <v>1383</v>
      </c>
      <c r="F87" s="45"/>
      <c r="G87" s="45"/>
      <c r="H87" s="45"/>
      <c r="I87" s="45"/>
      <c r="J87" s="47"/>
    </row>
    <row r="88">
      <c r="A88" s="30" t="s">
        <v>113</v>
      </c>
      <c r="B88" s="31"/>
      <c r="C88" s="32" t="s">
        <v>368</v>
      </c>
      <c r="D88" s="33"/>
      <c r="E88" s="30" t="s">
        <v>369</v>
      </c>
      <c r="F88" s="33"/>
      <c r="G88" s="33"/>
      <c r="H88" s="33"/>
      <c r="I88" s="34">
        <f>SUMIFS(I89:I100,A89:A100,"P")</f>
        <v>0</v>
      </c>
      <c r="J88" s="35"/>
    </row>
    <row r="89">
      <c r="A89" s="36" t="s">
        <v>116</v>
      </c>
      <c r="B89" s="36">
        <v>20</v>
      </c>
      <c r="C89" s="37" t="s">
        <v>2039</v>
      </c>
      <c r="D89" s="36" t="s">
        <v>118</v>
      </c>
      <c r="E89" s="38" t="s">
        <v>2040</v>
      </c>
      <c r="F89" s="39" t="s">
        <v>176</v>
      </c>
      <c r="G89" s="40">
        <v>3</v>
      </c>
      <c r="H89" s="41">
        <v>1854.6600000000001</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2041</v>
      </c>
      <c r="F91" s="45"/>
      <c r="G91" s="45"/>
      <c r="H91" s="45"/>
      <c r="I91" s="45"/>
      <c r="J91" s="47"/>
    </row>
    <row r="92" ht="57.6">
      <c r="A92" s="36" t="s">
        <v>125</v>
      </c>
      <c r="B92" s="44"/>
      <c r="C92" s="45"/>
      <c r="D92" s="45"/>
      <c r="E92" s="38" t="s">
        <v>2034</v>
      </c>
      <c r="F92" s="45"/>
      <c r="G92" s="45"/>
      <c r="H92" s="45"/>
      <c r="I92" s="45"/>
      <c r="J92" s="47"/>
    </row>
    <row r="93">
      <c r="A93" s="36" t="s">
        <v>116</v>
      </c>
      <c r="B93" s="36">
        <v>21</v>
      </c>
      <c r="C93" s="37" t="s">
        <v>2042</v>
      </c>
      <c r="D93" s="36" t="s">
        <v>118</v>
      </c>
      <c r="E93" s="38" t="s">
        <v>2043</v>
      </c>
      <c r="F93" s="39" t="s">
        <v>176</v>
      </c>
      <c r="G93" s="40">
        <v>2</v>
      </c>
      <c r="H93" s="41">
        <v>3676.98</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997</v>
      </c>
      <c r="F95" s="45"/>
      <c r="G95" s="45"/>
      <c r="H95" s="45"/>
      <c r="I95" s="45"/>
      <c r="J95" s="47"/>
    </row>
    <row r="96" ht="144">
      <c r="A96" s="36" t="s">
        <v>125</v>
      </c>
      <c r="B96" s="44"/>
      <c r="C96" s="45"/>
      <c r="D96" s="45"/>
      <c r="E96" s="38" t="s">
        <v>2044</v>
      </c>
      <c r="F96" s="45"/>
      <c r="G96" s="45"/>
      <c r="H96" s="45"/>
      <c r="I96" s="45"/>
      <c r="J96" s="47"/>
    </row>
    <row r="97">
      <c r="A97" s="36" t="s">
        <v>116</v>
      </c>
      <c r="B97" s="36">
        <v>22</v>
      </c>
      <c r="C97" s="37" t="s">
        <v>2045</v>
      </c>
      <c r="D97" s="36" t="s">
        <v>118</v>
      </c>
      <c r="E97" s="38" t="s">
        <v>2046</v>
      </c>
      <c r="F97" s="39" t="s">
        <v>198</v>
      </c>
      <c r="G97" s="40">
        <v>13</v>
      </c>
      <c r="H97" s="41">
        <v>915.61000000000001</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2047</v>
      </c>
      <c r="F99" s="45"/>
      <c r="G99" s="45"/>
      <c r="H99" s="45"/>
      <c r="I99" s="45"/>
      <c r="J99" s="47"/>
    </row>
    <row r="100" ht="115.2">
      <c r="A100" s="36" t="s">
        <v>125</v>
      </c>
      <c r="B100" s="49"/>
      <c r="C100" s="50"/>
      <c r="D100" s="50"/>
      <c r="E100" s="38" t="s">
        <v>2048</v>
      </c>
      <c r="F100" s="50"/>
      <c r="G100" s="50"/>
      <c r="H100" s="50"/>
      <c r="I100" s="50"/>
      <c r="J10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59</v>
      </c>
      <c r="I3" s="24">
        <f>SUMIFS(I8:I83,A8:A83,"SD")</f>
        <v>0</v>
      </c>
      <c r="J3" s="18"/>
      <c r="O3">
        <v>0</v>
      </c>
      <c r="P3">
        <v>2</v>
      </c>
    </row>
    <row r="4">
      <c r="A4" s="3" t="s">
        <v>100</v>
      </c>
      <c r="B4" s="19" t="s">
        <v>101</v>
      </c>
      <c r="C4" s="20" t="s">
        <v>59</v>
      </c>
      <c r="D4" s="21"/>
      <c r="E4" s="22" t="s">
        <v>60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134.316</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2049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SUMIFS(I14:I37,A14:A37,"P")</f>
        <v>0</v>
      </c>
      <c r="J13" s="35"/>
    </row>
    <row r="14">
      <c r="A14" s="36" t="s">
        <v>116</v>
      </c>
      <c r="B14" s="36">
        <v>2</v>
      </c>
      <c r="C14" s="37" t="s">
        <v>213</v>
      </c>
      <c r="D14" s="36" t="s">
        <v>219</v>
      </c>
      <c r="E14" s="38" t="s">
        <v>214</v>
      </c>
      <c r="F14" s="39" t="s">
        <v>187</v>
      </c>
      <c r="G14" s="40">
        <v>134.316</v>
      </c>
      <c r="H14" s="41">
        <v>135.06999999999999</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2050</v>
      </c>
      <c r="F16" s="45"/>
      <c r="G16" s="45"/>
      <c r="H16" s="45"/>
      <c r="I16" s="45"/>
      <c r="J16" s="47"/>
    </row>
    <row r="17" ht="374.4">
      <c r="A17" s="36" t="s">
        <v>125</v>
      </c>
      <c r="B17" s="44"/>
      <c r="C17" s="45"/>
      <c r="D17" s="45"/>
      <c r="E17" s="38" t="s">
        <v>1965</v>
      </c>
      <c r="F17" s="45"/>
      <c r="G17" s="45"/>
      <c r="H17" s="45"/>
      <c r="I17" s="45"/>
      <c r="J17" s="47"/>
    </row>
    <row r="18">
      <c r="A18" s="36" t="s">
        <v>116</v>
      </c>
      <c r="B18" s="36">
        <v>3</v>
      </c>
      <c r="C18" s="37" t="s">
        <v>1903</v>
      </c>
      <c r="D18" s="36" t="s">
        <v>118</v>
      </c>
      <c r="E18" s="38" t="s">
        <v>1904</v>
      </c>
      <c r="F18" s="39" t="s">
        <v>187</v>
      </c>
      <c r="G18" s="40">
        <v>134.316</v>
      </c>
      <c r="H18" s="41">
        <v>442.81999999999999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2051</v>
      </c>
      <c r="F20" s="45"/>
      <c r="G20" s="45"/>
      <c r="H20" s="45"/>
      <c r="I20" s="45"/>
      <c r="J20" s="47"/>
    </row>
    <row r="21" ht="409.5">
      <c r="A21" s="36" t="s">
        <v>125</v>
      </c>
      <c r="B21" s="44"/>
      <c r="C21" s="45"/>
      <c r="D21" s="45"/>
      <c r="E21" s="38" t="s">
        <v>1969</v>
      </c>
      <c r="F21" s="45"/>
      <c r="G21" s="45"/>
      <c r="H21" s="45"/>
      <c r="I21" s="45"/>
      <c r="J21" s="47"/>
    </row>
    <row r="22">
      <c r="A22" s="36" t="s">
        <v>116</v>
      </c>
      <c r="B22" s="36">
        <v>4</v>
      </c>
      <c r="C22" s="37" t="s">
        <v>248</v>
      </c>
      <c r="D22" s="36" t="s">
        <v>118</v>
      </c>
      <c r="E22" s="38" t="s">
        <v>249</v>
      </c>
      <c r="F22" s="39" t="s">
        <v>187</v>
      </c>
      <c r="G22" s="40">
        <v>134.316</v>
      </c>
      <c r="H22" s="41">
        <v>20.600000000000001</v>
      </c>
      <c r="I22" s="42">
        <f>ROUND(G22*H22,P4)</f>
        <v>0</v>
      </c>
      <c r="J22" s="39" t="s">
        <v>121</v>
      </c>
      <c r="O22" s="43">
        <f>I22*0.21</f>
        <v>0</v>
      </c>
      <c r="P22">
        <v>3</v>
      </c>
    </row>
    <row r="23">
      <c r="A23" s="36" t="s">
        <v>122</v>
      </c>
      <c r="B23" s="44"/>
      <c r="C23" s="45"/>
      <c r="D23" s="45"/>
      <c r="E23" s="46" t="s">
        <v>118</v>
      </c>
      <c r="F23" s="45"/>
      <c r="G23" s="45"/>
      <c r="H23" s="45"/>
      <c r="I23" s="45"/>
      <c r="J23" s="47"/>
    </row>
    <row r="24">
      <c r="A24" s="36" t="s">
        <v>123</v>
      </c>
      <c r="B24" s="44"/>
      <c r="C24" s="45"/>
      <c r="D24" s="45"/>
      <c r="E24" s="48" t="s">
        <v>2052</v>
      </c>
      <c r="F24" s="45"/>
      <c r="G24" s="45"/>
      <c r="H24" s="45"/>
      <c r="I24" s="45"/>
      <c r="J24" s="47"/>
    </row>
    <row r="25" ht="216">
      <c r="A25" s="36" t="s">
        <v>125</v>
      </c>
      <c r="B25" s="44"/>
      <c r="C25" s="45"/>
      <c r="D25" s="45"/>
      <c r="E25" s="38" t="s">
        <v>1971</v>
      </c>
      <c r="F25" s="45"/>
      <c r="G25" s="45"/>
      <c r="H25" s="45"/>
      <c r="I25" s="45"/>
      <c r="J25" s="47"/>
    </row>
    <row r="26">
      <c r="A26" s="36" t="s">
        <v>116</v>
      </c>
      <c r="B26" s="36">
        <v>5</v>
      </c>
      <c r="C26" s="37" t="s">
        <v>248</v>
      </c>
      <c r="D26" s="36" t="s">
        <v>192</v>
      </c>
      <c r="E26" s="38" t="s">
        <v>249</v>
      </c>
      <c r="F26" s="39" t="s">
        <v>187</v>
      </c>
      <c r="G26" s="40">
        <v>134.316</v>
      </c>
      <c r="H26" s="41">
        <v>20.600000000000001</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2053</v>
      </c>
      <c r="F28" s="45"/>
      <c r="G28" s="45"/>
      <c r="H28" s="45"/>
      <c r="I28" s="45"/>
      <c r="J28" s="47"/>
    </row>
    <row r="29" ht="216">
      <c r="A29" s="36" t="s">
        <v>125</v>
      </c>
      <c r="B29" s="44"/>
      <c r="C29" s="45"/>
      <c r="D29" s="45"/>
      <c r="E29" s="38" t="s">
        <v>251</v>
      </c>
      <c r="F29" s="45"/>
      <c r="G29" s="45"/>
      <c r="H29" s="45"/>
      <c r="I29" s="45"/>
      <c r="J29" s="47"/>
    </row>
    <row r="30">
      <c r="A30" s="36" t="s">
        <v>116</v>
      </c>
      <c r="B30" s="36">
        <v>6</v>
      </c>
      <c r="C30" s="37" t="s">
        <v>754</v>
      </c>
      <c r="D30" s="36" t="s">
        <v>118</v>
      </c>
      <c r="E30" s="38" t="s">
        <v>755</v>
      </c>
      <c r="F30" s="39" t="s">
        <v>187</v>
      </c>
      <c r="G30" s="40">
        <v>68.969999999999999</v>
      </c>
      <c r="H30" s="41">
        <v>987.11000000000001</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2054</v>
      </c>
      <c r="F32" s="45"/>
      <c r="G32" s="45"/>
      <c r="H32" s="45"/>
      <c r="I32" s="45"/>
      <c r="J32" s="47"/>
    </row>
    <row r="33" ht="288">
      <c r="A33" s="36" t="s">
        <v>125</v>
      </c>
      <c r="B33" s="44"/>
      <c r="C33" s="45"/>
      <c r="D33" s="45"/>
      <c r="E33" s="38" t="s">
        <v>2055</v>
      </c>
      <c r="F33" s="45"/>
      <c r="G33" s="45"/>
      <c r="H33" s="45"/>
      <c r="I33" s="45"/>
      <c r="J33" s="47"/>
    </row>
    <row r="34">
      <c r="A34" s="36" t="s">
        <v>116</v>
      </c>
      <c r="B34" s="36">
        <v>7</v>
      </c>
      <c r="C34" s="37" t="s">
        <v>431</v>
      </c>
      <c r="D34" s="36" t="s">
        <v>118</v>
      </c>
      <c r="E34" s="38" t="s">
        <v>432</v>
      </c>
      <c r="F34" s="39" t="s">
        <v>187</v>
      </c>
      <c r="G34" s="40">
        <v>39.228000000000002</v>
      </c>
      <c r="H34" s="41">
        <v>1102.6500000000001</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2056</v>
      </c>
      <c r="F36" s="45"/>
      <c r="G36" s="45"/>
      <c r="H36" s="45"/>
      <c r="I36" s="45"/>
      <c r="J36" s="47"/>
    </row>
    <row r="37" ht="374.4">
      <c r="A37" s="36" t="s">
        <v>125</v>
      </c>
      <c r="B37" s="44"/>
      <c r="C37" s="45"/>
      <c r="D37" s="45"/>
      <c r="E37" s="38" t="s">
        <v>2020</v>
      </c>
      <c r="F37" s="45"/>
      <c r="G37" s="45"/>
      <c r="H37" s="45"/>
      <c r="I37" s="45"/>
      <c r="J37" s="47"/>
    </row>
    <row r="38">
      <c r="A38" s="30" t="s">
        <v>113</v>
      </c>
      <c r="B38" s="31"/>
      <c r="C38" s="32" t="s">
        <v>302</v>
      </c>
      <c r="D38" s="33"/>
      <c r="E38" s="30" t="s">
        <v>303</v>
      </c>
      <c r="F38" s="33"/>
      <c r="G38" s="33"/>
      <c r="H38" s="33"/>
      <c r="I38" s="34">
        <f>SUMIFS(I39:I46,A39:A46,"P")</f>
        <v>0</v>
      </c>
      <c r="J38" s="35"/>
    </row>
    <row r="39">
      <c r="A39" s="36" t="s">
        <v>116</v>
      </c>
      <c r="B39" s="36">
        <v>8</v>
      </c>
      <c r="C39" s="37" t="s">
        <v>319</v>
      </c>
      <c r="D39" s="36" t="s">
        <v>118</v>
      </c>
      <c r="E39" s="38" t="s">
        <v>320</v>
      </c>
      <c r="F39" s="39" t="s">
        <v>187</v>
      </c>
      <c r="G39" s="40">
        <v>8.8260000000000005</v>
      </c>
      <c r="H39" s="41">
        <v>1036.6700000000001</v>
      </c>
      <c r="I39" s="42">
        <f>ROUND(G39*H39,P4)</f>
        <v>0</v>
      </c>
      <c r="J39" s="39" t="s">
        <v>121</v>
      </c>
      <c r="O39" s="43">
        <f>I39*0.21</f>
        <v>0</v>
      </c>
      <c r="P39">
        <v>3</v>
      </c>
    </row>
    <row r="40">
      <c r="A40" s="36" t="s">
        <v>122</v>
      </c>
      <c r="B40" s="44"/>
      <c r="C40" s="45"/>
      <c r="D40" s="45"/>
      <c r="E40" s="46" t="s">
        <v>118</v>
      </c>
      <c r="F40" s="45"/>
      <c r="G40" s="45"/>
      <c r="H40" s="45"/>
      <c r="I40" s="45"/>
      <c r="J40" s="47"/>
    </row>
    <row r="41">
      <c r="A41" s="36" t="s">
        <v>123</v>
      </c>
      <c r="B41" s="44"/>
      <c r="C41" s="45"/>
      <c r="D41" s="45"/>
      <c r="E41" s="48" t="s">
        <v>2057</v>
      </c>
      <c r="F41" s="45"/>
      <c r="G41" s="45"/>
      <c r="H41" s="45"/>
      <c r="I41" s="45"/>
      <c r="J41" s="47"/>
    </row>
    <row r="42" ht="57.6">
      <c r="A42" s="36" t="s">
        <v>125</v>
      </c>
      <c r="B42" s="44"/>
      <c r="C42" s="45"/>
      <c r="D42" s="45"/>
      <c r="E42" s="38" t="s">
        <v>318</v>
      </c>
      <c r="F42" s="45"/>
      <c r="G42" s="45"/>
      <c r="H42" s="45"/>
      <c r="I42" s="45"/>
      <c r="J42" s="47"/>
    </row>
    <row r="43">
      <c r="A43" s="36" t="s">
        <v>116</v>
      </c>
      <c r="B43" s="36">
        <v>9</v>
      </c>
      <c r="C43" s="37" t="s">
        <v>2023</v>
      </c>
      <c r="D43" s="36" t="s">
        <v>118</v>
      </c>
      <c r="E43" s="38" t="s">
        <v>2024</v>
      </c>
      <c r="F43" s="39" t="s">
        <v>187</v>
      </c>
      <c r="G43" s="40">
        <v>1.627</v>
      </c>
      <c r="H43" s="41">
        <v>2809.5</v>
      </c>
      <c r="I43" s="42">
        <f>ROUND(G43*H43,P4)</f>
        <v>0</v>
      </c>
      <c r="J43" s="39" t="s">
        <v>121</v>
      </c>
      <c r="O43" s="43">
        <f>I43*0.21</f>
        <v>0</v>
      </c>
      <c r="P43">
        <v>3</v>
      </c>
    </row>
    <row r="44">
      <c r="A44" s="36" t="s">
        <v>122</v>
      </c>
      <c r="B44" s="44"/>
      <c r="C44" s="45"/>
      <c r="D44" s="45"/>
      <c r="E44" s="46" t="s">
        <v>118</v>
      </c>
      <c r="F44" s="45"/>
      <c r="G44" s="45"/>
      <c r="H44" s="45"/>
      <c r="I44" s="45"/>
      <c r="J44" s="47"/>
    </row>
    <row r="45" ht="57.6">
      <c r="A45" s="36" t="s">
        <v>123</v>
      </c>
      <c r="B45" s="44"/>
      <c r="C45" s="45"/>
      <c r="D45" s="45"/>
      <c r="E45" s="48" t="s">
        <v>2058</v>
      </c>
      <c r="F45" s="45"/>
      <c r="G45" s="45"/>
      <c r="H45" s="45"/>
      <c r="I45" s="45"/>
      <c r="J45" s="47"/>
    </row>
    <row r="46" ht="43.2">
      <c r="A46" s="36" t="s">
        <v>125</v>
      </c>
      <c r="B46" s="44"/>
      <c r="C46" s="45"/>
      <c r="D46" s="45"/>
      <c r="E46" s="38" t="s">
        <v>2026</v>
      </c>
      <c r="F46" s="45"/>
      <c r="G46" s="45"/>
      <c r="H46" s="45"/>
      <c r="I46" s="45"/>
      <c r="J46" s="47"/>
    </row>
    <row r="47">
      <c r="A47" s="30" t="s">
        <v>113</v>
      </c>
      <c r="B47" s="31"/>
      <c r="C47" s="32" t="s">
        <v>498</v>
      </c>
      <c r="D47" s="33"/>
      <c r="E47" s="30" t="s">
        <v>499</v>
      </c>
      <c r="F47" s="33"/>
      <c r="G47" s="33"/>
      <c r="H47" s="33"/>
      <c r="I47" s="34">
        <f>SUMIFS(I48:I83,A48:A83,"P")</f>
        <v>0</v>
      </c>
      <c r="J47" s="35"/>
    </row>
    <row r="48">
      <c r="A48" s="36" t="s">
        <v>116</v>
      </c>
      <c r="B48" s="36">
        <v>10</v>
      </c>
      <c r="C48" s="37" t="s">
        <v>1553</v>
      </c>
      <c r="D48" s="36" t="s">
        <v>118</v>
      </c>
      <c r="E48" s="38" t="s">
        <v>1554</v>
      </c>
      <c r="F48" s="39" t="s">
        <v>198</v>
      </c>
      <c r="G48" s="40">
        <v>30</v>
      </c>
      <c r="H48" s="41">
        <v>3712.6199999999999</v>
      </c>
      <c r="I48" s="42">
        <f>ROUND(G48*H48,P4)</f>
        <v>0</v>
      </c>
      <c r="J48" s="39" t="s">
        <v>121</v>
      </c>
      <c r="O48" s="43">
        <f>I48*0.21</f>
        <v>0</v>
      </c>
      <c r="P48">
        <v>3</v>
      </c>
    </row>
    <row r="49">
      <c r="A49" s="36" t="s">
        <v>122</v>
      </c>
      <c r="B49" s="44"/>
      <c r="C49" s="45"/>
      <c r="D49" s="45"/>
      <c r="E49" s="46" t="s">
        <v>118</v>
      </c>
      <c r="F49" s="45"/>
      <c r="G49" s="45"/>
      <c r="H49" s="45"/>
      <c r="I49" s="45"/>
      <c r="J49" s="47"/>
    </row>
    <row r="50">
      <c r="A50" s="36" t="s">
        <v>123</v>
      </c>
      <c r="B50" s="44"/>
      <c r="C50" s="45"/>
      <c r="D50" s="45"/>
      <c r="E50" s="48" t="s">
        <v>2059</v>
      </c>
      <c r="F50" s="45"/>
      <c r="G50" s="45"/>
      <c r="H50" s="45"/>
      <c r="I50" s="45"/>
      <c r="J50" s="47"/>
    </row>
    <row r="51" ht="302.4">
      <c r="A51" s="36" t="s">
        <v>125</v>
      </c>
      <c r="B51" s="44"/>
      <c r="C51" s="45"/>
      <c r="D51" s="45"/>
      <c r="E51" s="38" t="s">
        <v>1557</v>
      </c>
      <c r="F51" s="45"/>
      <c r="G51" s="45"/>
      <c r="H51" s="45"/>
      <c r="I51" s="45"/>
      <c r="J51" s="47"/>
    </row>
    <row r="52">
      <c r="A52" s="36" t="s">
        <v>116</v>
      </c>
      <c r="B52" s="36">
        <v>11</v>
      </c>
      <c r="C52" s="37" t="s">
        <v>2060</v>
      </c>
      <c r="D52" s="36" t="s">
        <v>118</v>
      </c>
      <c r="E52" s="38" t="s">
        <v>2061</v>
      </c>
      <c r="F52" s="39" t="s">
        <v>198</v>
      </c>
      <c r="G52" s="40">
        <v>128.06999999999999</v>
      </c>
      <c r="H52" s="41">
        <v>1111.96</v>
      </c>
      <c r="I52" s="42">
        <f>ROUND(G52*H52,P4)</f>
        <v>0</v>
      </c>
      <c r="J52" s="39" t="s">
        <v>121</v>
      </c>
      <c r="O52" s="43">
        <f>I52*0.21</f>
        <v>0</v>
      </c>
      <c r="P52">
        <v>3</v>
      </c>
    </row>
    <row r="53">
      <c r="A53" s="36" t="s">
        <v>122</v>
      </c>
      <c r="B53" s="44"/>
      <c r="C53" s="45"/>
      <c r="D53" s="45"/>
      <c r="E53" s="46" t="s">
        <v>118</v>
      </c>
      <c r="F53" s="45"/>
      <c r="G53" s="45"/>
      <c r="H53" s="45"/>
      <c r="I53" s="45"/>
      <c r="J53" s="47"/>
    </row>
    <row r="54" ht="144">
      <c r="A54" s="36" t="s">
        <v>123</v>
      </c>
      <c r="B54" s="44"/>
      <c r="C54" s="45"/>
      <c r="D54" s="45"/>
      <c r="E54" s="48" t="s">
        <v>2062</v>
      </c>
      <c r="F54" s="45"/>
      <c r="G54" s="45"/>
      <c r="H54" s="45"/>
      <c r="I54" s="45"/>
      <c r="J54" s="47"/>
    </row>
    <row r="55" ht="316.8">
      <c r="A55" s="36" t="s">
        <v>125</v>
      </c>
      <c r="B55" s="44"/>
      <c r="C55" s="45"/>
      <c r="D55" s="45"/>
      <c r="E55" s="38" t="s">
        <v>1986</v>
      </c>
      <c r="F55" s="45"/>
      <c r="G55" s="45"/>
      <c r="H55" s="45"/>
      <c r="I55" s="45"/>
      <c r="J55" s="47"/>
    </row>
    <row r="56">
      <c r="A56" s="36" t="s">
        <v>116</v>
      </c>
      <c r="B56" s="36">
        <v>12</v>
      </c>
      <c r="C56" s="37" t="s">
        <v>2063</v>
      </c>
      <c r="D56" s="36" t="s">
        <v>118</v>
      </c>
      <c r="E56" s="38" t="s">
        <v>2064</v>
      </c>
      <c r="F56" s="39" t="s">
        <v>176</v>
      </c>
      <c r="G56" s="40">
        <v>1</v>
      </c>
      <c r="H56" s="41">
        <v>7619.8299999999999</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2065</v>
      </c>
      <c r="F58" s="45"/>
      <c r="G58" s="45"/>
      <c r="H58" s="45"/>
      <c r="I58" s="45"/>
      <c r="J58" s="47"/>
    </row>
    <row r="59" ht="28.8">
      <c r="A59" s="36" t="s">
        <v>125</v>
      </c>
      <c r="B59" s="44"/>
      <c r="C59" s="45"/>
      <c r="D59" s="45"/>
      <c r="E59" s="38" t="s">
        <v>2066</v>
      </c>
      <c r="F59" s="45"/>
      <c r="G59" s="45"/>
      <c r="H59" s="45"/>
      <c r="I59" s="45"/>
      <c r="J59" s="47"/>
    </row>
    <row r="60">
      <c r="A60" s="36" t="s">
        <v>116</v>
      </c>
      <c r="B60" s="36">
        <v>13</v>
      </c>
      <c r="C60" s="37" t="s">
        <v>2067</v>
      </c>
      <c r="D60" s="36" t="s">
        <v>118</v>
      </c>
      <c r="E60" s="38" t="s">
        <v>2068</v>
      </c>
      <c r="F60" s="39" t="s">
        <v>176</v>
      </c>
      <c r="G60" s="40">
        <v>1</v>
      </c>
      <c r="H60" s="41">
        <v>21615.68</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2069</v>
      </c>
      <c r="F62" s="45"/>
      <c r="G62" s="45"/>
      <c r="H62" s="45"/>
      <c r="I62" s="45"/>
      <c r="J62" s="47"/>
    </row>
    <row r="63" ht="28.8">
      <c r="A63" s="36" t="s">
        <v>125</v>
      </c>
      <c r="B63" s="44"/>
      <c r="C63" s="45"/>
      <c r="D63" s="45"/>
      <c r="E63" s="38" t="s">
        <v>2066</v>
      </c>
      <c r="F63" s="45"/>
      <c r="G63" s="45"/>
      <c r="H63" s="45"/>
      <c r="I63" s="45"/>
      <c r="J63" s="47"/>
    </row>
    <row r="64">
      <c r="A64" s="36" t="s">
        <v>116</v>
      </c>
      <c r="B64" s="36">
        <v>14</v>
      </c>
      <c r="C64" s="37" t="s">
        <v>2070</v>
      </c>
      <c r="D64" s="36" t="s">
        <v>118</v>
      </c>
      <c r="E64" s="38" t="s">
        <v>2071</v>
      </c>
      <c r="F64" s="39" t="s">
        <v>176</v>
      </c>
      <c r="G64" s="40">
        <v>2</v>
      </c>
      <c r="H64" s="41">
        <v>2221.9499999999998</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2072</v>
      </c>
      <c r="F66" s="45"/>
      <c r="G66" s="45"/>
      <c r="H66" s="45"/>
      <c r="I66" s="45"/>
      <c r="J66" s="47"/>
    </row>
    <row r="67" ht="28.8">
      <c r="A67" s="36" t="s">
        <v>125</v>
      </c>
      <c r="B67" s="44"/>
      <c r="C67" s="45"/>
      <c r="D67" s="45"/>
      <c r="E67" s="38" t="s">
        <v>2066</v>
      </c>
      <c r="F67" s="45"/>
      <c r="G67" s="45"/>
      <c r="H67" s="45"/>
      <c r="I67" s="45"/>
      <c r="J67" s="47"/>
    </row>
    <row r="68">
      <c r="A68" s="36" t="s">
        <v>116</v>
      </c>
      <c r="B68" s="36">
        <v>15</v>
      </c>
      <c r="C68" s="37" t="s">
        <v>1990</v>
      </c>
      <c r="D68" s="36" t="s">
        <v>118</v>
      </c>
      <c r="E68" s="38" t="s">
        <v>1991</v>
      </c>
      <c r="F68" s="39" t="s">
        <v>198</v>
      </c>
      <c r="G68" s="40">
        <v>128.06999999999999</v>
      </c>
      <c r="H68" s="41">
        <v>22.510000000000002</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2073</v>
      </c>
      <c r="F70" s="45"/>
      <c r="G70" s="45"/>
      <c r="H70" s="45"/>
      <c r="I70" s="45"/>
      <c r="J70" s="47"/>
    </row>
    <row r="71" ht="57.6">
      <c r="A71" s="36" t="s">
        <v>125</v>
      </c>
      <c r="B71" s="44"/>
      <c r="C71" s="45"/>
      <c r="D71" s="45"/>
      <c r="E71" s="38" t="s">
        <v>1993</v>
      </c>
      <c r="F71" s="45"/>
      <c r="G71" s="45"/>
      <c r="H71" s="45"/>
      <c r="I71" s="45"/>
      <c r="J71" s="47"/>
    </row>
    <row r="72">
      <c r="A72" s="36" t="s">
        <v>116</v>
      </c>
      <c r="B72" s="36">
        <v>16</v>
      </c>
      <c r="C72" s="37" t="s">
        <v>1994</v>
      </c>
      <c r="D72" s="36" t="s">
        <v>118</v>
      </c>
      <c r="E72" s="38" t="s">
        <v>1995</v>
      </c>
      <c r="F72" s="39" t="s">
        <v>198</v>
      </c>
      <c r="G72" s="40">
        <v>128.06999999999999</v>
      </c>
      <c r="H72" s="41">
        <v>22.510000000000002</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2073</v>
      </c>
      <c r="F74" s="45"/>
      <c r="G74" s="45"/>
      <c r="H74" s="45"/>
      <c r="I74" s="45"/>
      <c r="J74" s="47"/>
    </row>
    <row r="75" ht="43.2">
      <c r="A75" s="36" t="s">
        <v>125</v>
      </c>
      <c r="B75" s="44"/>
      <c r="C75" s="45"/>
      <c r="D75" s="45"/>
      <c r="E75" s="38" t="s">
        <v>1997</v>
      </c>
      <c r="F75" s="45"/>
      <c r="G75" s="45"/>
      <c r="H75" s="45"/>
      <c r="I75" s="45"/>
      <c r="J75" s="47"/>
    </row>
    <row r="76">
      <c r="A76" s="36" t="s">
        <v>116</v>
      </c>
      <c r="B76" s="36">
        <v>17</v>
      </c>
      <c r="C76" s="37" t="s">
        <v>2074</v>
      </c>
      <c r="D76" s="36" t="s">
        <v>118</v>
      </c>
      <c r="E76" s="38" t="s">
        <v>2075</v>
      </c>
      <c r="F76" s="39" t="s">
        <v>198</v>
      </c>
      <c r="G76" s="40">
        <v>128.06999999999999</v>
      </c>
      <c r="H76" s="41">
        <v>112.70999999999999</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2073</v>
      </c>
      <c r="F78" s="45"/>
      <c r="G78" s="45"/>
      <c r="H78" s="45"/>
      <c r="I78" s="45"/>
      <c r="J78" s="47"/>
    </row>
    <row r="79" ht="72">
      <c r="A79" s="36" t="s">
        <v>125</v>
      </c>
      <c r="B79" s="44"/>
      <c r="C79" s="45"/>
      <c r="D79" s="45"/>
      <c r="E79" s="38" t="s">
        <v>2004</v>
      </c>
      <c r="F79" s="45"/>
      <c r="G79" s="45"/>
      <c r="H79" s="45"/>
      <c r="I79" s="45"/>
      <c r="J79" s="47"/>
    </row>
    <row r="80">
      <c r="A80" s="36" t="s">
        <v>116</v>
      </c>
      <c r="B80" s="36">
        <v>18</v>
      </c>
      <c r="C80" s="37" t="s">
        <v>2076</v>
      </c>
      <c r="D80" s="36" t="s">
        <v>118</v>
      </c>
      <c r="E80" s="38" t="s">
        <v>2077</v>
      </c>
      <c r="F80" s="39" t="s">
        <v>198</v>
      </c>
      <c r="G80" s="40">
        <v>128.06999999999999</v>
      </c>
      <c r="H80" s="41">
        <v>131.94</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2073</v>
      </c>
      <c r="F82" s="45"/>
      <c r="G82" s="45"/>
      <c r="H82" s="45"/>
      <c r="I82" s="45"/>
      <c r="J82" s="47"/>
    </row>
    <row r="83" ht="43.2">
      <c r="A83" s="36" t="s">
        <v>125</v>
      </c>
      <c r="B83" s="49"/>
      <c r="C83" s="50"/>
      <c r="D83" s="50"/>
      <c r="E83" s="38" t="s">
        <v>2078</v>
      </c>
      <c r="F83" s="50"/>
      <c r="G83" s="50"/>
      <c r="H83" s="50"/>
      <c r="I83" s="50"/>
      <c r="J8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61</v>
      </c>
      <c r="I3" s="24">
        <f>SUMIFS(I8:I125,A8:A125,"SD")</f>
        <v>0</v>
      </c>
      <c r="J3" s="18"/>
      <c r="O3">
        <v>0</v>
      </c>
      <c r="P3">
        <v>2</v>
      </c>
    </row>
    <row r="4">
      <c r="A4" s="3" t="s">
        <v>100</v>
      </c>
      <c r="B4" s="19" t="s">
        <v>101</v>
      </c>
      <c r="C4" s="20" t="s">
        <v>61</v>
      </c>
      <c r="D4" s="21"/>
      <c r="E4" s="22" t="s">
        <v>62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517.25400000000002</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2079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SUMIFS(I14:I61,A14:A61,"P")</f>
        <v>0</v>
      </c>
      <c r="J13" s="35"/>
    </row>
    <row r="14">
      <c r="A14" s="36" t="s">
        <v>116</v>
      </c>
      <c r="B14" s="36">
        <v>2</v>
      </c>
      <c r="C14" s="37" t="s">
        <v>2080</v>
      </c>
      <c r="D14" s="36" t="s">
        <v>118</v>
      </c>
      <c r="E14" s="38" t="s">
        <v>2081</v>
      </c>
      <c r="F14" s="39" t="s">
        <v>187</v>
      </c>
      <c r="G14" s="40">
        <v>403.20999999999998</v>
      </c>
      <c r="H14" s="41">
        <v>187.62</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2082</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12.401</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2083</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117</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2084</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517.25400000000002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2085</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114.565</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2086</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11.880000000000001</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2087</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529.65499999999997</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2088</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519.01400000000001</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2089</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156.02000000000001</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2091</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12.401</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2092</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163.13499999999999</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2093</v>
      </c>
      <c r="F56" s="45"/>
      <c r="G56" s="45"/>
      <c r="H56" s="45"/>
      <c r="I56" s="45"/>
      <c r="J56" s="47"/>
    </row>
    <row r="57" ht="360">
      <c r="A57" s="36" t="s">
        <v>125</v>
      </c>
      <c r="B57" s="44"/>
      <c r="C57" s="45"/>
      <c r="D57" s="45"/>
      <c r="E57" s="38" t="s">
        <v>434</v>
      </c>
      <c r="F57" s="45"/>
      <c r="G57" s="45"/>
      <c r="H57" s="45"/>
      <c r="I57" s="45"/>
      <c r="J57" s="47"/>
    </row>
    <row r="58">
      <c r="A58" s="36" t="s">
        <v>116</v>
      </c>
      <c r="B58" s="36">
        <v>13</v>
      </c>
      <c r="C58" s="37" t="s">
        <v>269</v>
      </c>
      <c r="D58" s="36" t="s">
        <v>118</v>
      </c>
      <c r="E58" s="38" t="s">
        <v>270</v>
      </c>
      <c r="F58" s="39" t="s">
        <v>187</v>
      </c>
      <c r="G58" s="40">
        <v>117</v>
      </c>
      <c r="H58" s="41">
        <v>270.43000000000001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2094</v>
      </c>
      <c r="F60" s="45"/>
      <c r="G60" s="45"/>
      <c r="H60" s="45"/>
      <c r="I60" s="45"/>
      <c r="J60" s="47"/>
    </row>
    <row r="61" ht="43.2">
      <c r="A61" s="36" t="s">
        <v>125</v>
      </c>
      <c r="B61" s="44"/>
      <c r="C61" s="45"/>
      <c r="D61" s="45"/>
      <c r="E61" s="38" t="s">
        <v>272</v>
      </c>
      <c r="F61" s="45"/>
      <c r="G61" s="45"/>
      <c r="H61" s="45"/>
      <c r="I61" s="45"/>
      <c r="J61" s="47"/>
    </row>
    <row r="62">
      <c r="A62" s="30" t="s">
        <v>113</v>
      </c>
      <c r="B62" s="31"/>
      <c r="C62" s="32" t="s">
        <v>281</v>
      </c>
      <c r="D62" s="33"/>
      <c r="E62" s="30" t="s">
        <v>282</v>
      </c>
      <c r="F62" s="33"/>
      <c r="G62" s="33"/>
      <c r="H62" s="33"/>
      <c r="I62" s="34">
        <f>SUMIFS(I63:I70,A63:A70,"P")</f>
        <v>0</v>
      </c>
      <c r="J62" s="35"/>
    </row>
    <row r="63">
      <c r="A63" s="36" t="s">
        <v>116</v>
      </c>
      <c r="B63" s="36">
        <v>14</v>
      </c>
      <c r="C63" s="37" t="s">
        <v>439</v>
      </c>
      <c r="D63" s="36" t="s">
        <v>118</v>
      </c>
      <c r="E63" s="38" t="s">
        <v>440</v>
      </c>
      <c r="F63" s="39" t="s">
        <v>187</v>
      </c>
      <c r="G63" s="40">
        <v>6.1500000000000004</v>
      </c>
      <c r="H63" s="41">
        <v>5169.54</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2095</v>
      </c>
      <c r="F65" s="45"/>
      <c r="G65" s="45"/>
      <c r="H65" s="45"/>
      <c r="I65" s="45"/>
      <c r="J65" s="47"/>
    </row>
    <row r="66" ht="409.5">
      <c r="A66" s="36" t="s">
        <v>125</v>
      </c>
      <c r="B66" s="44"/>
      <c r="C66" s="45"/>
      <c r="D66" s="45"/>
      <c r="E66" s="38" t="s">
        <v>442</v>
      </c>
      <c r="F66" s="45"/>
      <c r="G66" s="45"/>
      <c r="H66" s="45"/>
      <c r="I66" s="45"/>
      <c r="J66" s="47"/>
    </row>
    <row r="67">
      <c r="A67" s="36" t="s">
        <v>116</v>
      </c>
      <c r="B67" s="36">
        <v>15</v>
      </c>
      <c r="C67" s="37" t="s">
        <v>443</v>
      </c>
      <c r="D67" s="36" t="s">
        <v>118</v>
      </c>
      <c r="E67" s="38" t="s">
        <v>444</v>
      </c>
      <c r="F67" s="39" t="s">
        <v>445</v>
      </c>
      <c r="G67" s="40">
        <v>0.123</v>
      </c>
      <c r="H67" s="41">
        <v>35553.860000000001</v>
      </c>
      <c r="I67" s="42">
        <f>ROUND(G67*H67,P4)</f>
        <v>0</v>
      </c>
      <c r="J67" s="39" t="s">
        <v>121</v>
      </c>
      <c r="O67" s="43">
        <f>I67*0.21</f>
        <v>0</v>
      </c>
      <c r="P67">
        <v>3</v>
      </c>
    </row>
    <row r="68">
      <c r="A68" s="36" t="s">
        <v>122</v>
      </c>
      <c r="B68" s="44"/>
      <c r="C68" s="45"/>
      <c r="D68" s="45"/>
      <c r="E68" s="46" t="s">
        <v>118</v>
      </c>
      <c r="F68" s="45"/>
      <c r="G68" s="45"/>
      <c r="H68" s="45"/>
      <c r="I68" s="45"/>
      <c r="J68" s="47"/>
    </row>
    <row r="69" ht="28.8">
      <c r="A69" s="36" t="s">
        <v>123</v>
      </c>
      <c r="B69" s="44"/>
      <c r="C69" s="45"/>
      <c r="D69" s="45"/>
      <c r="E69" s="48" t="s">
        <v>2096</v>
      </c>
      <c r="F69" s="45"/>
      <c r="G69" s="45"/>
      <c r="H69" s="45"/>
      <c r="I69" s="45"/>
      <c r="J69" s="47"/>
    </row>
    <row r="70" ht="302.4">
      <c r="A70" s="36" t="s">
        <v>125</v>
      </c>
      <c r="B70" s="44"/>
      <c r="C70" s="45"/>
      <c r="D70" s="45"/>
      <c r="E70" s="38" t="s">
        <v>447</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8.0090000000000003</v>
      </c>
      <c r="H72" s="41">
        <v>4217.5200000000004</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2097</v>
      </c>
      <c r="F74" s="45"/>
      <c r="G74" s="45"/>
      <c r="H74" s="45"/>
      <c r="I74" s="45"/>
      <c r="J74" s="47"/>
    </row>
    <row r="75" ht="409.5">
      <c r="A75" s="36" t="s">
        <v>125</v>
      </c>
      <c r="B75" s="44"/>
      <c r="C75" s="45"/>
      <c r="D75" s="45"/>
      <c r="E75" s="38" t="s">
        <v>311</v>
      </c>
      <c r="F75" s="45"/>
      <c r="G75" s="45"/>
      <c r="H75" s="45"/>
      <c r="I75" s="45"/>
      <c r="J75" s="47"/>
    </row>
    <row r="76">
      <c r="A76" s="36" t="s">
        <v>116</v>
      </c>
      <c r="B76" s="36">
        <v>17</v>
      </c>
      <c r="C76" s="37" t="s">
        <v>308</v>
      </c>
      <c r="D76" s="36" t="s">
        <v>118</v>
      </c>
      <c r="E76" s="38" t="s">
        <v>309</v>
      </c>
      <c r="F76" s="39" t="s">
        <v>187</v>
      </c>
      <c r="G76" s="40">
        <v>40.685000000000002</v>
      </c>
      <c r="H76" s="41">
        <v>4800.1300000000001</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2098</v>
      </c>
      <c r="F78" s="45"/>
      <c r="G78" s="45"/>
      <c r="H78" s="45"/>
      <c r="I78" s="45"/>
      <c r="J78" s="47"/>
    </row>
    <row r="79" ht="409.5">
      <c r="A79" s="36" t="s">
        <v>125</v>
      </c>
      <c r="B79" s="44"/>
      <c r="C79" s="45"/>
      <c r="D79" s="45"/>
      <c r="E79" s="38" t="s">
        <v>311</v>
      </c>
      <c r="F79" s="45"/>
      <c r="G79" s="45"/>
      <c r="H79" s="45"/>
      <c r="I79" s="45"/>
      <c r="J79" s="47"/>
    </row>
    <row r="80">
      <c r="A80" s="36" t="s">
        <v>116</v>
      </c>
      <c r="B80" s="36">
        <v>18</v>
      </c>
      <c r="C80" s="37" t="s">
        <v>312</v>
      </c>
      <c r="D80" s="36" t="s">
        <v>118</v>
      </c>
      <c r="E80" s="38" t="s">
        <v>313</v>
      </c>
      <c r="F80" s="39" t="s">
        <v>187</v>
      </c>
      <c r="G80" s="40">
        <v>4.2149999999999999</v>
      </c>
      <c r="H80" s="41">
        <v>4613.8500000000004</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2099</v>
      </c>
      <c r="F82" s="45"/>
      <c r="G82" s="45"/>
      <c r="H82" s="45"/>
      <c r="I82" s="45"/>
      <c r="J82" s="47"/>
    </row>
    <row r="83" ht="409.5">
      <c r="A83" s="36" t="s">
        <v>125</v>
      </c>
      <c r="B83" s="44"/>
      <c r="C83" s="45"/>
      <c r="D83" s="45"/>
      <c r="E83" s="38" t="s">
        <v>311</v>
      </c>
      <c r="F83" s="45"/>
      <c r="G83" s="45"/>
      <c r="H83" s="45"/>
      <c r="I83" s="45"/>
      <c r="J83" s="47"/>
    </row>
    <row r="84">
      <c r="A84" s="36" t="s">
        <v>116</v>
      </c>
      <c r="B84" s="36">
        <v>19</v>
      </c>
      <c r="C84" s="37" t="s">
        <v>319</v>
      </c>
      <c r="D84" s="36" t="s">
        <v>118</v>
      </c>
      <c r="E84" s="38" t="s">
        <v>320</v>
      </c>
      <c r="F84" s="39" t="s">
        <v>187</v>
      </c>
      <c r="G84" s="40">
        <v>3.3900000000000001</v>
      </c>
      <c r="H84" s="41">
        <v>1036.6700000000001</v>
      </c>
      <c r="I84" s="42">
        <f>ROUND(G84*H84,P4)</f>
        <v>0</v>
      </c>
      <c r="J84" s="39" t="s">
        <v>121</v>
      </c>
      <c r="O84" s="43">
        <f>I84*0.21</f>
        <v>0</v>
      </c>
      <c r="P84">
        <v>3</v>
      </c>
    </row>
    <row r="85">
      <c r="A85" s="36" t="s">
        <v>122</v>
      </c>
      <c r="B85" s="44"/>
      <c r="C85" s="45"/>
      <c r="D85" s="45"/>
      <c r="E85" s="46" t="s">
        <v>118</v>
      </c>
      <c r="F85" s="45"/>
      <c r="G85" s="45"/>
      <c r="H85" s="45"/>
      <c r="I85" s="45"/>
      <c r="J85" s="47"/>
    </row>
    <row r="86" ht="72">
      <c r="A86" s="36" t="s">
        <v>123</v>
      </c>
      <c r="B86" s="44"/>
      <c r="C86" s="45"/>
      <c r="D86" s="45"/>
      <c r="E86" s="48" t="s">
        <v>2100</v>
      </c>
      <c r="F86" s="45"/>
      <c r="G86" s="45"/>
      <c r="H86" s="45"/>
      <c r="I86" s="45"/>
      <c r="J86" s="47"/>
    </row>
    <row r="87" ht="57.6">
      <c r="A87" s="36" t="s">
        <v>125</v>
      </c>
      <c r="B87" s="44"/>
      <c r="C87" s="45"/>
      <c r="D87" s="45"/>
      <c r="E87" s="38" t="s">
        <v>318</v>
      </c>
      <c r="F87" s="45"/>
      <c r="G87" s="45"/>
      <c r="H87" s="45"/>
      <c r="I87" s="45"/>
      <c r="J87" s="47"/>
    </row>
    <row r="88">
      <c r="A88" s="36" t="s">
        <v>116</v>
      </c>
      <c r="B88" s="36">
        <v>20</v>
      </c>
      <c r="C88" s="37" t="s">
        <v>2101</v>
      </c>
      <c r="D88" s="36" t="s">
        <v>118</v>
      </c>
      <c r="E88" s="38" t="s">
        <v>2102</v>
      </c>
      <c r="F88" s="39" t="s">
        <v>187</v>
      </c>
      <c r="G88" s="40">
        <v>0.023</v>
      </c>
      <c r="H88" s="41">
        <v>1508.71</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2103</v>
      </c>
      <c r="F90" s="45"/>
      <c r="G90" s="45"/>
      <c r="H90" s="45"/>
      <c r="I90" s="45"/>
      <c r="J90" s="47"/>
    </row>
    <row r="91" ht="72">
      <c r="A91" s="36" t="s">
        <v>125</v>
      </c>
      <c r="B91" s="44"/>
      <c r="C91" s="45"/>
      <c r="D91" s="45"/>
      <c r="E91" s="38" t="s">
        <v>2104</v>
      </c>
      <c r="F91" s="45"/>
      <c r="G91" s="45"/>
      <c r="H91" s="45"/>
      <c r="I91" s="45"/>
      <c r="J91" s="47"/>
    </row>
    <row r="92">
      <c r="A92" s="36" t="s">
        <v>116</v>
      </c>
      <c r="B92" s="36">
        <v>21</v>
      </c>
      <c r="C92" s="37" t="s">
        <v>322</v>
      </c>
      <c r="D92" s="36" t="s">
        <v>118</v>
      </c>
      <c r="E92" s="38" t="s">
        <v>323</v>
      </c>
      <c r="F92" s="39" t="s">
        <v>187</v>
      </c>
      <c r="G92" s="40">
        <v>6.3230000000000004</v>
      </c>
      <c r="H92" s="41">
        <v>7016.9899999999998</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2105</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0.77400000000000002</v>
      </c>
      <c r="H96" s="41">
        <v>8738.5699999999997</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2106</v>
      </c>
      <c r="F98" s="45"/>
      <c r="G98" s="45"/>
      <c r="H98" s="45"/>
      <c r="I98" s="45"/>
      <c r="J98" s="47"/>
    </row>
    <row r="99" ht="403.2">
      <c r="A99" s="36" t="s">
        <v>125</v>
      </c>
      <c r="B99" s="44"/>
      <c r="C99" s="45"/>
      <c r="D99" s="45"/>
      <c r="E99" s="38" t="s">
        <v>460</v>
      </c>
      <c r="F99" s="45"/>
      <c r="G99" s="45"/>
      <c r="H99" s="45"/>
      <c r="I99" s="45"/>
      <c r="J99" s="47"/>
    </row>
    <row r="100">
      <c r="A100" s="30" t="s">
        <v>113</v>
      </c>
      <c r="B100" s="31"/>
      <c r="C100" s="32" t="s">
        <v>498</v>
      </c>
      <c r="D100" s="33"/>
      <c r="E100" s="30" t="s">
        <v>499</v>
      </c>
      <c r="F100" s="33"/>
      <c r="G100" s="33"/>
      <c r="H100" s="33"/>
      <c r="I100" s="34">
        <f>SUMIFS(I101:I116,A101:A116,"P")</f>
        <v>0</v>
      </c>
      <c r="J100" s="35"/>
    </row>
    <row r="101">
      <c r="A101" s="36" t="s">
        <v>116</v>
      </c>
      <c r="B101" s="36">
        <v>23</v>
      </c>
      <c r="C101" s="37" t="s">
        <v>2107</v>
      </c>
      <c r="D101" s="36" t="s">
        <v>118</v>
      </c>
      <c r="E101" s="38" t="s">
        <v>2108</v>
      </c>
      <c r="F101" s="39" t="s">
        <v>198</v>
      </c>
      <c r="G101" s="40">
        <v>16.5</v>
      </c>
      <c r="H101" s="41">
        <v>1161.98</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2109</v>
      </c>
      <c r="F103" s="45"/>
      <c r="G103" s="45"/>
      <c r="H103" s="45"/>
      <c r="I103" s="45"/>
      <c r="J103" s="47"/>
    </row>
    <row r="104" ht="316.8">
      <c r="A104" s="36" t="s">
        <v>125</v>
      </c>
      <c r="B104" s="44"/>
      <c r="C104" s="45"/>
      <c r="D104" s="45"/>
      <c r="E104" s="38" t="s">
        <v>615</v>
      </c>
      <c r="F104" s="45"/>
      <c r="G104" s="45"/>
      <c r="H104" s="45"/>
      <c r="I104" s="45"/>
      <c r="J104" s="47"/>
    </row>
    <row r="105">
      <c r="A105" s="36" t="s">
        <v>116</v>
      </c>
      <c r="B105" s="36">
        <v>24</v>
      </c>
      <c r="C105" s="37" t="s">
        <v>2110</v>
      </c>
      <c r="D105" s="36" t="s">
        <v>118</v>
      </c>
      <c r="E105" s="38" t="s">
        <v>2111</v>
      </c>
      <c r="F105" s="39" t="s">
        <v>176</v>
      </c>
      <c r="G105" s="40">
        <v>1</v>
      </c>
      <c r="H105" s="41">
        <v>51201.389999999999</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2112</v>
      </c>
      <c r="F107" s="45"/>
      <c r="G107" s="45"/>
      <c r="H107" s="45"/>
      <c r="I107" s="45"/>
      <c r="J107" s="47"/>
    </row>
    <row r="108" ht="28.8">
      <c r="A108" s="36" t="s">
        <v>125</v>
      </c>
      <c r="B108" s="44"/>
      <c r="C108" s="45"/>
      <c r="D108" s="45"/>
      <c r="E108" s="38" t="s">
        <v>2066</v>
      </c>
      <c r="F108" s="45"/>
      <c r="G108" s="45"/>
      <c r="H108" s="45"/>
      <c r="I108" s="45"/>
      <c r="J108" s="47"/>
    </row>
    <row r="109">
      <c r="A109" s="36" t="s">
        <v>116</v>
      </c>
      <c r="B109" s="36">
        <v>25</v>
      </c>
      <c r="C109" s="37" t="s">
        <v>1565</v>
      </c>
      <c r="D109" s="36" t="s">
        <v>192</v>
      </c>
      <c r="E109" s="38" t="s">
        <v>1566</v>
      </c>
      <c r="F109" s="39" t="s">
        <v>176</v>
      </c>
      <c r="G109" s="40">
        <v>1</v>
      </c>
      <c r="H109" s="41">
        <v>5279.5600000000004</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2113</v>
      </c>
      <c r="F111" s="45"/>
      <c r="G111" s="45"/>
      <c r="H111" s="45"/>
      <c r="I111" s="45"/>
      <c r="J111" s="47"/>
    </row>
    <row r="112">
      <c r="A112" s="36" t="s">
        <v>125</v>
      </c>
      <c r="B112" s="44"/>
      <c r="C112" s="45"/>
      <c r="D112" s="45"/>
      <c r="E112" s="38" t="s">
        <v>1378</v>
      </c>
      <c r="F112" s="45"/>
      <c r="G112" s="45"/>
      <c r="H112" s="45"/>
      <c r="I112" s="45"/>
      <c r="J112" s="47"/>
    </row>
    <row r="113">
      <c r="A113" s="36" t="s">
        <v>116</v>
      </c>
      <c r="B113" s="36">
        <v>26</v>
      </c>
      <c r="C113" s="37" t="s">
        <v>1998</v>
      </c>
      <c r="D113" s="36" t="s">
        <v>118</v>
      </c>
      <c r="E113" s="38" t="s">
        <v>1999</v>
      </c>
      <c r="F113" s="39" t="s">
        <v>187</v>
      </c>
      <c r="G113" s="40">
        <v>5.1150000000000002</v>
      </c>
      <c r="H113" s="41">
        <v>4330.3000000000002</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2114</v>
      </c>
      <c r="F115" s="45"/>
      <c r="G115" s="45"/>
      <c r="H115" s="45"/>
      <c r="I115" s="45"/>
      <c r="J115" s="47"/>
    </row>
    <row r="116" ht="409.5">
      <c r="A116" s="36" t="s">
        <v>125</v>
      </c>
      <c r="B116" s="44"/>
      <c r="C116" s="45"/>
      <c r="D116" s="45"/>
      <c r="E116" s="38" t="s">
        <v>311</v>
      </c>
      <c r="F116" s="45"/>
      <c r="G116" s="45"/>
      <c r="H116" s="45"/>
      <c r="I116" s="45"/>
      <c r="J116" s="47"/>
    </row>
    <row r="117">
      <c r="A117" s="30" t="s">
        <v>113</v>
      </c>
      <c r="B117" s="31"/>
      <c r="C117" s="32" t="s">
        <v>368</v>
      </c>
      <c r="D117" s="33"/>
      <c r="E117" s="30" t="s">
        <v>369</v>
      </c>
      <c r="F117" s="33"/>
      <c r="G117" s="33"/>
      <c r="H117" s="33"/>
      <c r="I117" s="34">
        <f>SUMIFS(I118:I125,A118:A125,"P")</f>
        <v>0</v>
      </c>
      <c r="J117" s="35"/>
    </row>
    <row r="118">
      <c r="A118" s="36" t="s">
        <v>116</v>
      </c>
      <c r="B118" s="36">
        <v>27</v>
      </c>
      <c r="C118" s="37" t="s">
        <v>2115</v>
      </c>
      <c r="D118" s="36" t="s">
        <v>118</v>
      </c>
      <c r="E118" s="38" t="s">
        <v>2116</v>
      </c>
      <c r="F118" s="39" t="s">
        <v>198</v>
      </c>
      <c r="G118" s="40">
        <v>39.5</v>
      </c>
      <c r="H118" s="41">
        <v>18285.310000000001</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2117</v>
      </c>
      <c r="F120" s="45"/>
      <c r="G120" s="45"/>
      <c r="H120" s="45"/>
      <c r="I120" s="45"/>
      <c r="J120" s="47"/>
    </row>
    <row r="121" ht="72">
      <c r="A121" s="36" t="s">
        <v>125</v>
      </c>
      <c r="B121" s="44"/>
      <c r="C121" s="45"/>
      <c r="D121" s="45"/>
      <c r="E121" s="38" t="s">
        <v>518</v>
      </c>
      <c r="F121" s="45"/>
      <c r="G121" s="45"/>
      <c r="H121" s="45"/>
      <c r="I121" s="45"/>
      <c r="J121" s="47"/>
    </row>
    <row r="122">
      <c r="A122" s="36" t="s">
        <v>116</v>
      </c>
      <c r="B122" s="36">
        <v>28</v>
      </c>
      <c r="C122" s="37" t="s">
        <v>2118</v>
      </c>
      <c r="D122" s="36" t="s">
        <v>219</v>
      </c>
      <c r="E122" s="38" t="s">
        <v>2119</v>
      </c>
      <c r="F122" s="39" t="s">
        <v>176</v>
      </c>
      <c r="G122" s="40">
        <v>1</v>
      </c>
      <c r="H122" s="41">
        <v>26826.200000000001</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2120</v>
      </c>
      <c r="F124" s="45"/>
      <c r="G124" s="45"/>
      <c r="H124" s="45"/>
      <c r="I124" s="45"/>
      <c r="J124" s="47"/>
    </row>
    <row r="125" ht="43.2">
      <c r="A125" s="36" t="s">
        <v>125</v>
      </c>
      <c r="B125" s="49"/>
      <c r="C125" s="50"/>
      <c r="D125" s="50"/>
      <c r="E125" s="38" t="s">
        <v>1435</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63</v>
      </c>
      <c r="I3" s="24">
        <f>SUMIFS(I8:I129,A8:A129,"SD")</f>
        <v>0</v>
      </c>
      <c r="J3" s="18"/>
      <c r="O3">
        <v>0</v>
      </c>
      <c r="P3">
        <v>2</v>
      </c>
    </row>
    <row r="4">
      <c r="A4" s="3" t="s">
        <v>100</v>
      </c>
      <c r="B4" s="19" t="s">
        <v>101</v>
      </c>
      <c r="C4" s="20" t="s">
        <v>63</v>
      </c>
      <c r="D4" s="21"/>
      <c r="E4" s="22" t="s">
        <v>64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324.70499999999998</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2121</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2080</v>
      </c>
      <c r="D14" s="36" t="s">
        <v>118</v>
      </c>
      <c r="E14" s="38" t="s">
        <v>2081</v>
      </c>
      <c r="F14" s="39" t="s">
        <v>187</v>
      </c>
      <c r="G14" s="40">
        <v>251.06</v>
      </c>
      <c r="H14" s="41">
        <v>187.62</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2122</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17.645</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2123</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168.90000000000001</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2124</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324.70499999999998</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2125</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86.609999999999999</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2126</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4.6799999999999997</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2127</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342.35000000000002</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2128</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324.70499999999998</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2129</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175.72999999999999</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2130</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17.645</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2131</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183.64500000000001</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2132</v>
      </c>
      <c r="F56" s="45"/>
      <c r="G56" s="45"/>
      <c r="H56" s="45"/>
      <c r="I56" s="45"/>
      <c r="J56" s="47"/>
    </row>
    <row r="57" ht="360">
      <c r="A57" s="36" t="s">
        <v>125</v>
      </c>
      <c r="B57" s="44"/>
      <c r="C57" s="45"/>
      <c r="D57" s="45"/>
      <c r="E57" s="38" t="s">
        <v>434</v>
      </c>
      <c r="F57" s="45"/>
      <c r="G57" s="45"/>
      <c r="H57" s="45"/>
      <c r="I57" s="45"/>
      <c r="J57" s="47"/>
    </row>
    <row r="58">
      <c r="A58" s="36" t="s">
        <v>116</v>
      </c>
      <c r="B58" s="36">
        <v>13</v>
      </c>
      <c r="C58" s="37" t="s">
        <v>2133</v>
      </c>
      <c r="D58" s="36" t="s">
        <v>118</v>
      </c>
      <c r="E58" s="38" t="s">
        <v>2134</v>
      </c>
      <c r="F58" s="39" t="s">
        <v>187</v>
      </c>
      <c r="G58" s="40">
        <v>58.969999999999999</v>
      </c>
      <c r="H58" s="41">
        <v>909.50999999999999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2135</v>
      </c>
      <c r="F60" s="45"/>
      <c r="G60" s="45"/>
      <c r="H60" s="45"/>
      <c r="I60" s="45"/>
      <c r="J60" s="47"/>
    </row>
    <row r="61" ht="331.2">
      <c r="A61" s="36" t="s">
        <v>125</v>
      </c>
      <c r="B61" s="44"/>
      <c r="C61" s="45"/>
      <c r="D61" s="45"/>
      <c r="E61" s="38" t="s">
        <v>2136</v>
      </c>
      <c r="F61" s="45"/>
      <c r="G61" s="45"/>
      <c r="H61" s="45"/>
      <c r="I61" s="45"/>
      <c r="J61" s="47"/>
    </row>
    <row r="62">
      <c r="A62" s="36" t="s">
        <v>116</v>
      </c>
      <c r="B62" s="36">
        <v>14</v>
      </c>
      <c r="C62" s="37" t="s">
        <v>269</v>
      </c>
      <c r="D62" s="36" t="s">
        <v>118</v>
      </c>
      <c r="E62" s="38" t="s">
        <v>270</v>
      </c>
      <c r="F62" s="39" t="s">
        <v>187</v>
      </c>
      <c r="G62" s="40">
        <v>168.90000000000001</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2137</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SUMIFS(I67:I74,A67:A74,"P")</f>
        <v>0</v>
      </c>
      <c r="J66" s="35"/>
    </row>
    <row r="67">
      <c r="A67" s="36" t="s">
        <v>116</v>
      </c>
      <c r="B67" s="36">
        <v>15</v>
      </c>
      <c r="C67" s="37" t="s">
        <v>439</v>
      </c>
      <c r="D67" s="36" t="s">
        <v>118</v>
      </c>
      <c r="E67" s="38" t="s">
        <v>440</v>
      </c>
      <c r="F67" s="39" t="s">
        <v>187</v>
      </c>
      <c r="G67" s="40">
        <v>6.1500000000000004</v>
      </c>
      <c r="H67" s="41">
        <v>5169.54</v>
      </c>
      <c r="I67" s="42">
        <f>ROUND(G67*H67,P4)</f>
        <v>0</v>
      </c>
      <c r="J67" s="39" t="s">
        <v>121</v>
      </c>
      <c r="O67" s="43">
        <f>I67*0.21</f>
        <v>0</v>
      </c>
      <c r="P67">
        <v>3</v>
      </c>
    </row>
    <row r="68">
      <c r="A68" s="36" t="s">
        <v>122</v>
      </c>
      <c r="B68" s="44"/>
      <c r="C68" s="45"/>
      <c r="D68" s="45"/>
      <c r="E68" s="46" t="s">
        <v>118</v>
      </c>
      <c r="F68" s="45"/>
      <c r="G68" s="45"/>
      <c r="H68" s="45"/>
      <c r="I68" s="45"/>
      <c r="J68" s="47"/>
    </row>
    <row r="69" ht="57.6">
      <c r="A69" s="36" t="s">
        <v>123</v>
      </c>
      <c r="B69" s="44"/>
      <c r="C69" s="45"/>
      <c r="D69" s="45"/>
      <c r="E69" s="48" t="s">
        <v>2138</v>
      </c>
      <c r="F69" s="45"/>
      <c r="G69" s="45"/>
      <c r="H69" s="45"/>
      <c r="I69" s="45"/>
      <c r="J69" s="47"/>
    </row>
    <row r="70" ht="409.5">
      <c r="A70" s="36" t="s">
        <v>125</v>
      </c>
      <c r="B70" s="44"/>
      <c r="C70" s="45"/>
      <c r="D70" s="45"/>
      <c r="E70" s="38" t="s">
        <v>442</v>
      </c>
      <c r="F70" s="45"/>
      <c r="G70" s="45"/>
      <c r="H70" s="45"/>
      <c r="I70" s="45"/>
      <c r="J70" s="47"/>
    </row>
    <row r="71">
      <c r="A71" s="36" t="s">
        <v>116</v>
      </c>
      <c r="B71" s="36">
        <v>16</v>
      </c>
      <c r="C71" s="37" t="s">
        <v>443</v>
      </c>
      <c r="D71" s="36" t="s">
        <v>118</v>
      </c>
      <c r="E71" s="38" t="s">
        <v>444</v>
      </c>
      <c r="F71" s="39" t="s">
        <v>445</v>
      </c>
      <c r="G71" s="40">
        <v>0.123</v>
      </c>
      <c r="H71" s="41">
        <v>35553.860000000001</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2096</v>
      </c>
      <c r="F73" s="45"/>
      <c r="G73" s="45"/>
      <c r="H73" s="45"/>
      <c r="I73" s="45"/>
      <c r="J73" s="47"/>
    </row>
    <row r="74" ht="302.4">
      <c r="A74" s="36" t="s">
        <v>125</v>
      </c>
      <c r="B74" s="44"/>
      <c r="C74" s="45"/>
      <c r="D74" s="45"/>
      <c r="E74" s="38" t="s">
        <v>447</v>
      </c>
      <c r="F74" s="45"/>
      <c r="G74" s="45"/>
      <c r="H74" s="45"/>
      <c r="I74" s="45"/>
      <c r="J74" s="47"/>
    </row>
    <row r="75">
      <c r="A75" s="30" t="s">
        <v>113</v>
      </c>
      <c r="B75" s="31"/>
      <c r="C75" s="32" t="s">
        <v>302</v>
      </c>
      <c r="D75" s="33"/>
      <c r="E75" s="30" t="s">
        <v>303</v>
      </c>
      <c r="F75" s="33"/>
      <c r="G75" s="33"/>
      <c r="H75" s="33"/>
      <c r="I75" s="34">
        <f>SUMIFS(I76:I103,A76:A103,"P")</f>
        <v>0</v>
      </c>
      <c r="J75" s="35"/>
    </row>
    <row r="76">
      <c r="A76" s="36" t="s">
        <v>116</v>
      </c>
      <c r="B76" s="36">
        <v>17</v>
      </c>
      <c r="C76" s="37" t="s">
        <v>304</v>
      </c>
      <c r="D76" s="36" t="s">
        <v>118</v>
      </c>
      <c r="E76" s="38" t="s">
        <v>305</v>
      </c>
      <c r="F76" s="39" t="s">
        <v>187</v>
      </c>
      <c r="G76" s="40">
        <v>7.8209999999999997</v>
      </c>
      <c r="H76" s="41">
        <v>4217.5200000000004</v>
      </c>
      <c r="I76" s="42">
        <f>ROUND(G76*H76,P4)</f>
        <v>0</v>
      </c>
      <c r="J76" s="39" t="s">
        <v>121</v>
      </c>
      <c r="O76" s="43">
        <f>I76*0.21</f>
        <v>0</v>
      </c>
      <c r="P76">
        <v>3</v>
      </c>
    </row>
    <row r="77">
      <c r="A77" s="36" t="s">
        <v>122</v>
      </c>
      <c r="B77" s="44"/>
      <c r="C77" s="45"/>
      <c r="D77" s="45"/>
      <c r="E77" s="46" t="s">
        <v>118</v>
      </c>
      <c r="F77" s="45"/>
      <c r="G77" s="45"/>
      <c r="H77" s="45"/>
      <c r="I77" s="45"/>
      <c r="J77" s="47"/>
    </row>
    <row r="78" ht="57.6">
      <c r="A78" s="36" t="s">
        <v>123</v>
      </c>
      <c r="B78" s="44"/>
      <c r="C78" s="45"/>
      <c r="D78" s="45"/>
      <c r="E78" s="48" t="s">
        <v>2139</v>
      </c>
      <c r="F78" s="45"/>
      <c r="G78" s="45"/>
      <c r="H78" s="45"/>
      <c r="I78" s="45"/>
      <c r="J78" s="47"/>
    </row>
    <row r="79" ht="409.5">
      <c r="A79" s="36" t="s">
        <v>125</v>
      </c>
      <c r="B79" s="44"/>
      <c r="C79" s="45"/>
      <c r="D79" s="45"/>
      <c r="E79" s="38" t="s">
        <v>311</v>
      </c>
      <c r="F79" s="45"/>
      <c r="G79" s="45"/>
      <c r="H79" s="45"/>
      <c r="I79" s="45"/>
      <c r="J79" s="47"/>
    </row>
    <row r="80">
      <c r="A80" s="36" t="s">
        <v>116</v>
      </c>
      <c r="B80" s="36">
        <v>18</v>
      </c>
      <c r="C80" s="37" t="s">
        <v>308</v>
      </c>
      <c r="D80" s="36" t="s">
        <v>118</v>
      </c>
      <c r="E80" s="38" t="s">
        <v>309</v>
      </c>
      <c r="F80" s="39" t="s">
        <v>187</v>
      </c>
      <c r="G80" s="40">
        <v>39.655000000000001</v>
      </c>
      <c r="H80" s="41">
        <v>4800.1300000000001</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2140</v>
      </c>
      <c r="F82" s="45"/>
      <c r="G82" s="45"/>
      <c r="H82" s="45"/>
      <c r="I82" s="45"/>
      <c r="J82" s="47"/>
    </row>
    <row r="83" ht="409.5">
      <c r="A83" s="36" t="s">
        <v>125</v>
      </c>
      <c r="B83" s="44"/>
      <c r="C83" s="45"/>
      <c r="D83" s="45"/>
      <c r="E83" s="38" t="s">
        <v>311</v>
      </c>
      <c r="F83" s="45"/>
      <c r="G83" s="45"/>
      <c r="H83" s="45"/>
      <c r="I83" s="45"/>
      <c r="J83" s="47"/>
    </row>
    <row r="84">
      <c r="A84" s="36" t="s">
        <v>116</v>
      </c>
      <c r="B84" s="36">
        <v>19</v>
      </c>
      <c r="C84" s="37" t="s">
        <v>312</v>
      </c>
      <c r="D84" s="36" t="s">
        <v>118</v>
      </c>
      <c r="E84" s="38" t="s">
        <v>313</v>
      </c>
      <c r="F84" s="39" t="s">
        <v>187</v>
      </c>
      <c r="G84" s="40">
        <v>2.9649999999999999</v>
      </c>
      <c r="H84" s="41">
        <v>4613.8500000000004</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2141</v>
      </c>
      <c r="F86" s="45"/>
      <c r="G86" s="45"/>
      <c r="H86" s="45"/>
      <c r="I86" s="45"/>
      <c r="J86" s="47"/>
    </row>
    <row r="87" ht="409.5">
      <c r="A87" s="36" t="s">
        <v>125</v>
      </c>
      <c r="B87" s="44"/>
      <c r="C87" s="45"/>
      <c r="D87" s="45"/>
      <c r="E87" s="38" t="s">
        <v>311</v>
      </c>
      <c r="F87" s="45"/>
      <c r="G87" s="45"/>
      <c r="H87" s="45"/>
      <c r="I87" s="45"/>
      <c r="J87" s="47"/>
    </row>
    <row r="88">
      <c r="A88" s="36" t="s">
        <v>116</v>
      </c>
      <c r="B88" s="36">
        <v>20</v>
      </c>
      <c r="C88" s="37" t="s">
        <v>319</v>
      </c>
      <c r="D88" s="36" t="s">
        <v>118</v>
      </c>
      <c r="E88" s="38" t="s">
        <v>320</v>
      </c>
      <c r="F88" s="39" t="s">
        <v>187</v>
      </c>
      <c r="G88" s="40">
        <v>2.6400000000000001</v>
      </c>
      <c r="H88" s="41">
        <v>1036.6700000000001</v>
      </c>
      <c r="I88" s="42">
        <f>ROUND(G88*H88,P4)</f>
        <v>0</v>
      </c>
      <c r="J88" s="39" t="s">
        <v>121</v>
      </c>
      <c r="O88" s="43">
        <f>I88*0.21</f>
        <v>0</v>
      </c>
      <c r="P88">
        <v>3</v>
      </c>
    </row>
    <row r="89">
      <c r="A89" s="36" t="s">
        <v>122</v>
      </c>
      <c r="B89" s="44"/>
      <c r="C89" s="45"/>
      <c r="D89" s="45"/>
      <c r="E89" s="46" t="s">
        <v>118</v>
      </c>
      <c r="F89" s="45"/>
      <c r="G89" s="45"/>
      <c r="H89" s="45"/>
      <c r="I89" s="45"/>
      <c r="J89" s="47"/>
    </row>
    <row r="90" ht="72">
      <c r="A90" s="36" t="s">
        <v>123</v>
      </c>
      <c r="B90" s="44"/>
      <c r="C90" s="45"/>
      <c r="D90" s="45"/>
      <c r="E90" s="48" t="s">
        <v>2142</v>
      </c>
      <c r="F90" s="45"/>
      <c r="G90" s="45"/>
      <c r="H90" s="45"/>
      <c r="I90" s="45"/>
      <c r="J90" s="47"/>
    </row>
    <row r="91" ht="57.6">
      <c r="A91" s="36" t="s">
        <v>125</v>
      </c>
      <c r="B91" s="44"/>
      <c r="C91" s="45"/>
      <c r="D91" s="45"/>
      <c r="E91" s="38" t="s">
        <v>318</v>
      </c>
      <c r="F91" s="45"/>
      <c r="G91" s="45"/>
      <c r="H91" s="45"/>
      <c r="I91" s="45"/>
      <c r="J91" s="47"/>
    </row>
    <row r="92">
      <c r="A92" s="36" t="s">
        <v>116</v>
      </c>
      <c r="B92" s="36">
        <v>21</v>
      </c>
      <c r="C92" s="37" t="s">
        <v>2101</v>
      </c>
      <c r="D92" s="36" t="s">
        <v>118</v>
      </c>
      <c r="E92" s="38" t="s">
        <v>2102</v>
      </c>
      <c r="F92" s="39" t="s">
        <v>187</v>
      </c>
      <c r="G92" s="40">
        <v>0.023</v>
      </c>
      <c r="H92" s="41">
        <v>1508.71</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2103</v>
      </c>
      <c r="F94" s="45"/>
      <c r="G94" s="45"/>
      <c r="H94" s="45"/>
      <c r="I94" s="45"/>
      <c r="J94" s="47"/>
    </row>
    <row r="95" ht="72">
      <c r="A95" s="36" t="s">
        <v>125</v>
      </c>
      <c r="B95" s="44"/>
      <c r="C95" s="45"/>
      <c r="D95" s="45"/>
      <c r="E95" s="38" t="s">
        <v>2104</v>
      </c>
      <c r="F95" s="45"/>
      <c r="G95" s="45"/>
      <c r="H95" s="45"/>
      <c r="I95" s="45"/>
      <c r="J95" s="47"/>
    </row>
    <row r="96">
      <c r="A96" s="36" t="s">
        <v>116</v>
      </c>
      <c r="B96" s="36">
        <v>22</v>
      </c>
      <c r="C96" s="37" t="s">
        <v>322</v>
      </c>
      <c r="D96" s="36" t="s">
        <v>118</v>
      </c>
      <c r="E96" s="38" t="s">
        <v>323</v>
      </c>
      <c r="F96" s="39" t="s">
        <v>187</v>
      </c>
      <c r="G96" s="40">
        <v>4.4480000000000004</v>
      </c>
      <c r="H96" s="41">
        <v>7016.9899999999998</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2143</v>
      </c>
      <c r="F98" s="45"/>
      <c r="G98" s="45"/>
      <c r="H98" s="45"/>
      <c r="I98" s="45"/>
      <c r="J98" s="47"/>
    </row>
    <row r="99" ht="129.6">
      <c r="A99" s="36" t="s">
        <v>125</v>
      </c>
      <c r="B99" s="44"/>
      <c r="C99" s="45"/>
      <c r="D99" s="45"/>
      <c r="E99" s="38" t="s">
        <v>325</v>
      </c>
      <c r="F99" s="45"/>
      <c r="G99" s="45"/>
      <c r="H99" s="45"/>
      <c r="I99" s="45"/>
      <c r="J99" s="47"/>
    </row>
    <row r="100">
      <c r="A100" s="36" t="s">
        <v>116</v>
      </c>
      <c r="B100" s="36">
        <v>23</v>
      </c>
      <c r="C100" s="37" t="s">
        <v>457</v>
      </c>
      <c r="D100" s="36" t="s">
        <v>118</v>
      </c>
      <c r="E100" s="38" t="s">
        <v>458</v>
      </c>
      <c r="F100" s="39" t="s">
        <v>187</v>
      </c>
      <c r="G100" s="40">
        <v>0.77400000000000002</v>
      </c>
      <c r="H100" s="41">
        <v>8738.5699999999997</v>
      </c>
      <c r="I100" s="42">
        <f>ROUND(G100*H100,P4)</f>
        <v>0</v>
      </c>
      <c r="J100" s="39" t="s">
        <v>121</v>
      </c>
      <c r="O100" s="43">
        <f>I100*0.21</f>
        <v>0</v>
      </c>
      <c r="P100">
        <v>3</v>
      </c>
    </row>
    <row r="101">
      <c r="A101" s="36" t="s">
        <v>122</v>
      </c>
      <c r="B101" s="44"/>
      <c r="C101" s="45"/>
      <c r="D101" s="45"/>
      <c r="E101" s="46" t="s">
        <v>118</v>
      </c>
      <c r="F101" s="45"/>
      <c r="G101" s="45"/>
      <c r="H101" s="45"/>
      <c r="I101" s="45"/>
      <c r="J101" s="47"/>
    </row>
    <row r="102">
      <c r="A102" s="36" t="s">
        <v>123</v>
      </c>
      <c r="B102" s="44"/>
      <c r="C102" s="45"/>
      <c r="D102" s="45"/>
      <c r="E102" s="48" t="s">
        <v>2144</v>
      </c>
      <c r="F102" s="45"/>
      <c r="G102" s="45"/>
      <c r="H102" s="45"/>
      <c r="I102" s="45"/>
      <c r="J102" s="47"/>
    </row>
    <row r="103" ht="403.2">
      <c r="A103" s="36" t="s">
        <v>125</v>
      </c>
      <c r="B103" s="44"/>
      <c r="C103" s="45"/>
      <c r="D103" s="45"/>
      <c r="E103" s="38" t="s">
        <v>460</v>
      </c>
      <c r="F103" s="45"/>
      <c r="G103" s="45"/>
      <c r="H103" s="45"/>
      <c r="I103" s="45"/>
      <c r="J103" s="47"/>
    </row>
    <row r="104">
      <c r="A104" s="30" t="s">
        <v>113</v>
      </c>
      <c r="B104" s="31"/>
      <c r="C104" s="32" t="s">
        <v>498</v>
      </c>
      <c r="D104" s="33"/>
      <c r="E104" s="30" t="s">
        <v>499</v>
      </c>
      <c r="F104" s="33"/>
      <c r="G104" s="33"/>
      <c r="H104" s="33"/>
      <c r="I104" s="34">
        <f>SUMIFS(I105:I120,A105:A120,"P")</f>
        <v>0</v>
      </c>
      <c r="J104" s="35"/>
    </row>
    <row r="105">
      <c r="A105" s="36" t="s">
        <v>116</v>
      </c>
      <c r="B105" s="36">
        <v>24</v>
      </c>
      <c r="C105" s="37" t="s">
        <v>2107</v>
      </c>
      <c r="D105" s="36" t="s">
        <v>118</v>
      </c>
      <c r="E105" s="38" t="s">
        <v>2108</v>
      </c>
      <c r="F105" s="39" t="s">
        <v>198</v>
      </c>
      <c r="G105" s="40">
        <v>6.5</v>
      </c>
      <c r="H105" s="41">
        <v>1161.98</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2145</v>
      </c>
      <c r="F107" s="45"/>
      <c r="G107" s="45"/>
      <c r="H107" s="45"/>
      <c r="I107" s="45"/>
      <c r="J107" s="47"/>
    </row>
    <row r="108" ht="316.8">
      <c r="A108" s="36" t="s">
        <v>125</v>
      </c>
      <c r="B108" s="44"/>
      <c r="C108" s="45"/>
      <c r="D108" s="45"/>
      <c r="E108" s="38" t="s">
        <v>615</v>
      </c>
      <c r="F108" s="45"/>
      <c r="G108" s="45"/>
      <c r="H108" s="45"/>
      <c r="I108" s="45"/>
      <c r="J108" s="47"/>
    </row>
    <row r="109">
      <c r="A109" s="36" t="s">
        <v>116</v>
      </c>
      <c r="B109" s="36">
        <v>25</v>
      </c>
      <c r="C109" s="37" t="s">
        <v>2110</v>
      </c>
      <c r="D109" s="36" t="s">
        <v>118</v>
      </c>
      <c r="E109" s="38" t="s">
        <v>2111</v>
      </c>
      <c r="F109" s="39" t="s">
        <v>176</v>
      </c>
      <c r="G109" s="40">
        <v>1</v>
      </c>
      <c r="H109" s="41">
        <v>51201.389999999999</v>
      </c>
      <c r="I109" s="42">
        <f>ROUND(G109*H109,P4)</f>
        <v>0</v>
      </c>
      <c r="J109" s="39" t="s">
        <v>121</v>
      </c>
      <c r="O109" s="43">
        <f>I109*0.21</f>
        <v>0</v>
      </c>
      <c r="P109">
        <v>3</v>
      </c>
    </row>
    <row r="110">
      <c r="A110" s="36" t="s">
        <v>122</v>
      </c>
      <c r="B110" s="44"/>
      <c r="C110" s="45"/>
      <c r="D110" s="45"/>
      <c r="E110" s="46" t="s">
        <v>118</v>
      </c>
      <c r="F110" s="45"/>
      <c r="G110" s="45"/>
      <c r="H110" s="45"/>
      <c r="I110" s="45"/>
      <c r="J110" s="47"/>
    </row>
    <row r="111" ht="43.2">
      <c r="A111" s="36" t="s">
        <v>123</v>
      </c>
      <c r="B111" s="44"/>
      <c r="C111" s="45"/>
      <c r="D111" s="45"/>
      <c r="E111" s="48" t="s">
        <v>2146</v>
      </c>
      <c r="F111" s="45"/>
      <c r="G111" s="45"/>
      <c r="H111" s="45"/>
      <c r="I111" s="45"/>
      <c r="J111" s="47"/>
    </row>
    <row r="112" ht="28.8">
      <c r="A112" s="36" t="s">
        <v>125</v>
      </c>
      <c r="B112" s="44"/>
      <c r="C112" s="45"/>
      <c r="D112" s="45"/>
      <c r="E112" s="38" t="s">
        <v>2066</v>
      </c>
      <c r="F112" s="45"/>
      <c r="G112" s="45"/>
      <c r="H112" s="45"/>
      <c r="I112" s="45"/>
      <c r="J112" s="47"/>
    </row>
    <row r="113">
      <c r="A113" s="36" t="s">
        <v>116</v>
      </c>
      <c r="B113" s="36">
        <v>26</v>
      </c>
      <c r="C113" s="37" t="s">
        <v>1565</v>
      </c>
      <c r="D113" s="36" t="s">
        <v>192</v>
      </c>
      <c r="E113" s="38" t="s">
        <v>1566</v>
      </c>
      <c r="F113" s="39" t="s">
        <v>176</v>
      </c>
      <c r="G113" s="40">
        <v>1</v>
      </c>
      <c r="H113" s="41">
        <v>5279.5600000000004</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2113</v>
      </c>
      <c r="F115" s="45"/>
      <c r="G115" s="45"/>
      <c r="H115" s="45"/>
      <c r="I115" s="45"/>
      <c r="J115" s="47"/>
    </row>
    <row r="116">
      <c r="A116" s="36" t="s">
        <v>125</v>
      </c>
      <c r="B116" s="44"/>
      <c r="C116" s="45"/>
      <c r="D116" s="45"/>
      <c r="E116" s="38" t="s">
        <v>1378</v>
      </c>
      <c r="F116" s="45"/>
      <c r="G116" s="45"/>
      <c r="H116" s="45"/>
      <c r="I116" s="45"/>
      <c r="J116" s="47"/>
    </row>
    <row r="117">
      <c r="A117" s="36" t="s">
        <v>116</v>
      </c>
      <c r="B117" s="36">
        <v>27</v>
      </c>
      <c r="C117" s="37" t="s">
        <v>1998</v>
      </c>
      <c r="D117" s="36" t="s">
        <v>118</v>
      </c>
      <c r="E117" s="38" t="s">
        <v>1999</v>
      </c>
      <c r="F117" s="39" t="s">
        <v>187</v>
      </c>
      <c r="G117" s="40">
        <v>2.665</v>
      </c>
      <c r="H117" s="41">
        <v>4330.3000000000002</v>
      </c>
      <c r="I117" s="42">
        <f>ROUND(G117*H117,P4)</f>
        <v>0</v>
      </c>
      <c r="J117" s="39" t="s">
        <v>121</v>
      </c>
      <c r="O117" s="43">
        <f>I117*0.21</f>
        <v>0</v>
      </c>
      <c r="P117">
        <v>3</v>
      </c>
    </row>
    <row r="118">
      <c r="A118" s="36" t="s">
        <v>122</v>
      </c>
      <c r="B118" s="44"/>
      <c r="C118" s="45"/>
      <c r="D118" s="45"/>
      <c r="E118" s="46" t="s">
        <v>118</v>
      </c>
      <c r="F118" s="45"/>
      <c r="G118" s="45"/>
      <c r="H118" s="45"/>
      <c r="I118" s="45"/>
      <c r="J118" s="47"/>
    </row>
    <row r="119">
      <c r="A119" s="36" t="s">
        <v>123</v>
      </c>
      <c r="B119" s="44"/>
      <c r="C119" s="45"/>
      <c r="D119" s="45"/>
      <c r="E119" s="48" t="s">
        <v>2147</v>
      </c>
      <c r="F119" s="45"/>
      <c r="G119" s="45"/>
      <c r="H119" s="45"/>
      <c r="I119" s="45"/>
      <c r="J119" s="47"/>
    </row>
    <row r="120" ht="409.5">
      <c r="A120" s="36" t="s">
        <v>125</v>
      </c>
      <c r="B120" s="44"/>
      <c r="C120" s="45"/>
      <c r="D120" s="45"/>
      <c r="E120" s="38" t="s">
        <v>311</v>
      </c>
      <c r="F120" s="45"/>
      <c r="G120" s="45"/>
      <c r="H120" s="45"/>
      <c r="I120" s="45"/>
      <c r="J120" s="47"/>
    </row>
    <row r="121">
      <c r="A121" s="30" t="s">
        <v>113</v>
      </c>
      <c r="B121" s="31"/>
      <c r="C121" s="32" t="s">
        <v>368</v>
      </c>
      <c r="D121" s="33"/>
      <c r="E121" s="30" t="s">
        <v>369</v>
      </c>
      <c r="F121" s="33"/>
      <c r="G121" s="33"/>
      <c r="H121" s="33"/>
      <c r="I121" s="34">
        <f>SUMIFS(I122:I129,A122:A129,"P")</f>
        <v>0</v>
      </c>
      <c r="J121" s="35"/>
    </row>
    <row r="122">
      <c r="A122" s="36" t="s">
        <v>116</v>
      </c>
      <c r="B122" s="36">
        <v>28</v>
      </c>
      <c r="C122" s="37" t="s">
        <v>2115</v>
      </c>
      <c r="D122" s="36" t="s">
        <v>118</v>
      </c>
      <c r="E122" s="38" t="s">
        <v>2116</v>
      </c>
      <c r="F122" s="39" t="s">
        <v>198</v>
      </c>
      <c r="G122" s="40">
        <v>38.5</v>
      </c>
      <c r="H122" s="41">
        <v>18285.310000000001</v>
      </c>
      <c r="I122" s="42">
        <f>ROUND(G122*H122,P4)</f>
        <v>0</v>
      </c>
      <c r="J122" s="39" t="s">
        <v>121</v>
      </c>
      <c r="O122" s="43">
        <f>I122*0.21</f>
        <v>0</v>
      </c>
      <c r="P122">
        <v>3</v>
      </c>
    </row>
    <row r="123">
      <c r="A123" s="36" t="s">
        <v>122</v>
      </c>
      <c r="B123" s="44"/>
      <c r="C123" s="45"/>
      <c r="D123" s="45"/>
      <c r="E123" s="46" t="s">
        <v>118</v>
      </c>
      <c r="F123" s="45"/>
      <c r="G123" s="45"/>
      <c r="H123" s="45"/>
      <c r="I123" s="45"/>
      <c r="J123" s="47"/>
    </row>
    <row r="124">
      <c r="A124" s="36" t="s">
        <v>123</v>
      </c>
      <c r="B124" s="44"/>
      <c r="C124" s="45"/>
      <c r="D124" s="45"/>
      <c r="E124" s="48" t="s">
        <v>2148</v>
      </c>
      <c r="F124" s="45"/>
      <c r="G124" s="45"/>
      <c r="H124" s="45"/>
      <c r="I124" s="45"/>
      <c r="J124" s="47"/>
    </row>
    <row r="125" ht="72">
      <c r="A125" s="36" t="s">
        <v>125</v>
      </c>
      <c r="B125" s="44"/>
      <c r="C125" s="45"/>
      <c r="D125" s="45"/>
      <c r="E125" s="38" t="s">
        <v>518</v>
      </c>
      <c r="F125" s="45"/>
      <c r="G125" s="45"/>
      <c r="H125" s="45"/>
      <c r="I125" s="45"/>
      <c r="J125" s="47"/>
    </row>
    <row r="126">
      <c r="A126" s="36" t="s">
        <v>116</v>
      </c>
      <c r="B126" s="36">
        <v>29</v>
      </c>
      <c r="C126" s="37" t="s">
        <v>2118</v>
      </c>
      <c r="D126" s="36" t="s">
        <v>219</v>
      </c>
      <c r="E126" s="38" t="s">
        <v>2119</v>
      </c>
      <c r="F126" s="39" t="s">
        <v>176</v>
      </c>
      <c r="G126" s="40">
        <v>1</v>
      </c>
      <c r="H126" s="41">
        <v>26826.200000000001</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2149</v>
      </c>
      <c r="F128" s="45"/>
      <c r="G128" s="45"/>
      <c r="H128" s="45"/>
      <c r="I128" s="45"/>
      <c r="J128" s="47"/>
    </row>
    <row r="129" ht="43.2">
      <c r="A129" s="36" t="s">
        <v>125</v>
      </c>
      <c r="B129" s="49"/>
      <c r="C129" s="50"/>
      <c r="D129" s="50"/>
      <c r="E129" s="38" t="s">
        <v>1435</v>
      </c>
      <c r="F129" s="50"/>
      <c r="G129" s="50"/>
      <c r="H129" s="50"/>
      <c r="I129" s="50"/>
      <c r="J1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65</v>
      </c>
      <c r="I3" s="24">
        <f>SUMIFS(I8:I112,A8:A112,"SD")</f>
        <v>0</v>
      </c>
      <c r="J3" s="18"/>
      <c r="O3">
        <v>0</v>
      </c>
      <c r="P3">
        <v>2</v>
      </c>
    </row>
    <row r="4">
      <c r="A4" s="3" t="s">
        <v>100</v>
      </c>
      <c r="B4" s="19" t="s">
        <v>101</v>
      </c>
      <c r="C4" s="20" t="s">
        <v>65</v>
      </c>
      <c r="D4" s="21"/>
      <c r="E4" s="22" t="s">
        <v>66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332.87400000000002</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2150</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2080</v>
      </c>
      <c r="D14" s="36" t="s">
        <v>118</v>
      </c>
      <c r="E14" s="38" t="s">
        <v>2081</v>
      </c>
      <c r="F14" s="39" t="s">
        <v>187</v>
      </c>
      <c r="G14" s="40">
        <v>289.20999999999998</v>
      </c>
      <c r="H14" s="41">
        <v>187.62</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2151</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7.2859999999999996</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2152</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114.15000000000001</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2153</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332.87400000000002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2154</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40.740000000000002</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2155</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10.208</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2156</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340.15800000000002</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2157</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332.87400000000002</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2158</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122.18000000000001</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2159</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7.2859999999999996</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2160</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4.3200000000000003</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2161</v>
      </c>
      <c r="F56" s="45"/>
      <c r="G56" s="45"/>
      <c r="H56" s="45"/>
      <c r="I56" s="45"/>
      <c r="J56" s="47"/>
    </row>
    <row r="57" ht="360">
      <c r="A57" s="36" t="s">
        <v>125</v>
      </c>
      <c r="B57" s="44"/>
      <c r="C57" s="45"/>
      <c r="D57" s="45"/>
      <c r="E57" s="38" t="s">
        <v>434</v>
      </c>
      <c r="F57" s="45"/>
      <c r="G57" s="45"/>
      <c r="H57" s="45"/>
      <c r="I57" s="45"/>
      <c r="J57" s="47"/>
    </row>
    <row r="58">
      <c r="A58" s="36" t="s">
        <v>116</v>
      </c>
      <c r="B58" s="36">
        <v>13</v>
      </c>
      <c r="C58" s="37" t="s">
        <v>2133</v>
      </c>
      <c r="D58" s="36" t="s">
        <v>118</v>
      </c>
      <c r="E58" s="38" t="s">
        <v>2134</v>
      </c>
      <c r="F58" s="39" t="s">
        <v>187</v>
      </c>
      <c r="G58" s="40">
        <v>18.899999999999999</v>
      </c>
      <c r="H58" s="41">
        <v>909.50999999999999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2162</v>
      </c>
      <c r="F60" s="45"/>
      <c r="G60" s="45"/>
      <c r="H60" s="45"/>
      <c r="I60" s="45"/>
      <c r="J60" s="47"/>
    </row>
    <row r="61" ht="331.2">
      <c r="A61" s="36" t="s">
        <v>125</v>
      </c>
      <c r="B61" s="44"/>
      <c r="C61" s="45"/>
      <c r="D61" s="45"/>
      <c r="E61" s="38" t="s">
        <v>2136</v>
      </c>
      <c r="F61" s="45"/>
      <c r="G61" s="45"/>
      <c r="H61" s="45"/>
      <c r="I61" s="45"/>
      <c r="J61" s="47"/>
    </row>
    <row r="62">
      <c r="A62" s="36" t="s">
        <v>116</v>
      </c>
      <c r="B62" s="36">
        <v>14</v>
      </c>
      <c r="C62" s="37" t="s">
        <v>269</v>
      </c>
      <c r="D62" s="36" t="s">
        <v>118</v>
      </c>
      <c r="E62" s="38" t="s">
        <v>270</v>
      </c>
      <c r="F62" s="39" t="s">
        <v>187</v>
      </c>
      <c r="G62" s="40">
        <v>114.15000000000001</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2163</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SUMIFS(I67:I90,A67:A90,"P")</f>
        <v>0</v>
      </c>
      <c r="J66" s="35"/>
    </row>
    <row r="67">
      <c r="A67" s="36" t="s">
        <v>116</v>
      </c>
      <c r="B67" s="36">
        <v>15</v>
      </c>
      <c r="C67" s="37" t="s">
        <v>304</v>
      </c>
      <c r="D67" s="36" t="s">
        <v>118</v>
      </c>
      <c r="E67" s="38" t="s">
        <v>305</v>
      </c>
      <c r="F67" s="39" t="s">
        <v>187</v>
      </c>
      <c r="G67" s="40">
        <v>0.42999999999999999</v>
      </c>
      <c r="H67" s="41">
        <v>4217.5200000000004</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2164</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1.038</v>
      </c>
      <c r="H71" s="41">
        <v>4613.8500000000004</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2165</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1.9179999999999999</v>
      </c>
      <c r="H75" s="41">
        <v>1036.6700000000001</v>
      </c>
      <c r="I75" s="42">
        <f>ROUND(G75*H75,P4)</f>
        <v>0</v>
      </c>
      <c r="J75" s="39" t="s">
        <v>121</v>
      </c>
      <c r="O75" s="43">
        <f>I75*0.21</f>
        <v>0</v>
      </c>
      <c r="P75">
        <v>3</v>
      </c>
    </row>
    <row r="76">
      <c r="A76" s="36" t="s">
        <v>122</v>
      </c>
      <c r="B76" s="44"/>
      <c r="C76" s="45"/>
      <c r="D76" s="45"/>
      <c r="E76" s="46" t="s">
        <v>118</v>
      </c>
      <c r="F76" s="45"/>
      <c r="G76" s="45"/>
      <c r="H76" s="45"/>
      <c r="I76" s="45"/>
      <c r="J76" s="47"/>
    </row>
    <row r="77" ht="72">
      <c r="A77" s="36" t="s">
        <v>123</v>
      </c>
      <c r="B77" s="44"/>
      <c r="C77" s="45"/>
      <c r="D77" s="45"/>
      <c r="E77" s="48" t="s">
        <v>2166</v>
      </c>
      <c r="F77" s="45"/>
      <c r="G77" s="45"/>
      <c r="H77" s="45"/>
      <c r="I77" s="45"/>
      <c r="J77" s="47"/>
    </row>
    <row r="78" ht="57.6">
      <c r="A78" s="36" t="s">
        <v>125</v>
      </c>
      <c r="B78" s="44"/>
      <c r="C78" s="45"/>
      <c r="D78" s="45"/>
      <c r="E78" s="38" t="s">
        <v>318</v>
      </c>
      <c r="F78" s="45"/>
      <c r="G78" s="45"/>
      <c r="H78" s="45"/>
      <c r="I78" s="45"/>
      <c r="J78" s="47"/>
    </row>
    <row r="79">
      <c r="A79" s="36" t="s">
        <v>116</v>
      </c>
      <c r="B79" s="36">
        <v>18</v>
      </c>
      <c r="C79" s="37" t="s">
        <v>2101</v>
      </c>
      <c r="D79" s="36" t="s">
        <v>118</v>
      </c>
      <c r="E79" s="38" t="s">
        <v>2102</v>
      </c>
      <c r="F79" s="39" t="s">
        <v>187</v>
      </c>
      <c r="G79" s="40">
        <v>0.023</v>
      </c>
      <c r="H79" s="41">
        <v>1508.71</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2103</v>
      </c>
      <c r="F81" s="45"/>
      <c r="G81" s="45"/>
      <c r="H81" s="45"/>
      <c r="I81" s="45"/>
      <c r="J81" s="47"/>
    </row>
    <row r="82" ht="72">
      <c r="A82" s="36" t="s">
        <v>125</v>
      </c>
      <c r="B82" s="44"/>
      <c r="C82" s="45"/>
      <c r="D82" s="45"/>
      <c r="E82" s="38" t="s">
        <v>2104</v>
      </c>
      <c r="F82" s="45"/>
      <c r="G82" s="45"/>
      <c r="H82" s="45"/>
      <c r="I82" s="45"/>
      <c r="J82" s="47"/>
    </row>
    <row r="83">
      <c r="A83" s="36" t="s">
        <v>116</v>
      </c>
      <c r="B83" s="36">
        <v>19</v>
      </c>
      <c r="C83" s="37" t="s">
        <v>322</v>
      </c>
      <c r="D83" s="36" t="s">
        <v>118</v>
      </c>
      <c r="E83" s="38" t="s">
        <v>323</v>
      </c>
      <c r="F83" s="39" t="s">
        <v>187</v>
      </c>
      <c r="G83" s="40">
        <v>1.5569999999999999</v>
      </c>
      <c r="H83" s="41">
        <v>7016.9899999999998</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2167</v>
      </c>
      <c r="F85" s="45"/>
      <c r="G85" s="45"/>
      <c r="H85" s="45"/>
      <c r="I85" s="45"/>
      <c r="J85" s="47"/>
    </row>
    <row r="86" ht="129.6">
      <c r="A86" s="36" t="s">
        <v>125</v>
      </c>
      <c r="B86" s="44"/>
      <c r="C86" s="45"/>
      <c r="D86" s="45"/>
      <c r="E86" s="38" t="s">
        <v>325</v>
      </c>
      <c r="F86" s="45"/>
      <c r="G86" s="45"/>
      <c r="H86" s="45"/>
      <c r="I86" s="45"/>
      <c r="J86" s="47"/>
    </row>
    <row r="87">
      <c r="A87" s="36" t="s">
        <v>116</v>
      </c>
      <c r="B87" s="36">
        <v>20</v>
      </c>
      <c r="C87" s="37" t="s">
        <v>457</v>
      </c>
      <c r="D87" s="36" t="s">
        <v>118</v>
      </c>
      <c r="E87" s="38" t="s">
        <v>458</v>
      </c>
      <c r="F87" s="39" t="s">
        <v>187</v>
      </c>
      <c r="G87" s="40">
        <v>1.1519999999999999</v>
      </c>
      <c r="H87" s="41">
        <v>8738.5699999999997</v>
      </c>
      <c r="I87" s="42">
        <f>ROUND(G87*H87,P4)</f>
        <v>0</v>
      </c>
      <c r="J87" s="39" t="s">
        <v>121</v>
      </c>
      <c r="O87" s="43">
        <f>I87*0.21</f>
        <v>0</v>
      </c>
      <c r="P87">
        <v>3</v>
      </c>
    </row>
    <row r="88">
      <c r="A88" s="36" t="s">
        <v>122</v>
      </c>
      <c r="B88" s="44"/>
      <c r="C88" s="45"/>
      <c r="D88" s="45"/>
      <c r="E88" s="46" t="s">
        <v>118</v>
      </c>
      <c r="F88" s="45"/>
      <c r="G88" s="45"/>
      <c r="H88" s="45"/>
      <c r="I88" s="45"/>
      <c r="J88" s="47"/>
    </row>
    <row r="89">
      <c r="A89" s="36" t="s">
        <v>123</v>
      </c>
      <c r="B89" s="44"/>
      <c r="C89" s="45"/>
      <c r="D89" s="45"/>
      <c r="E89" s="48" t="s">
        <v>2168</v>
      </c>
      <c r="F89" s="45"/>
      <c r="G89" s="45"/>
      <c r="H89" s="45"/>
      <c r="I89" s="45"/>
      <c r="J89" s="47"/>
    </row>
    <row r="90" ht="403.2">
      <c r="A90" s="36" t="s">
        <v>125</v>
      </c>
      <c r="B90" s="44"/>
      <c r="C90" s="45"/>
      <c r="D90" s="45"/>
      <c r="E90" s="38" t="s">
        <v>460</v>
      </c>
      <c r="F90" s="45"/>
      <c r="G90" s="45"/>
      <c r="H90" s="45"/>
      <c r="I90" s="45"/>
      <c r="J90" s="47"/>
    </row>
    <row r="91">
      <c r="A91" s="30" t="s">
        <v>113</v>
      </c>
      <c r="B91" s="31"/>
      <c r="C91" s="32" t="s">
        <v>498</v>
      </c>
      <c r="D91" s="33"/>
      <c r="E91" s="30" t="s">
        <v>499</v>
      </c>
      <c r="F91" s="33"/>
      <c r="G91" s="33"/>
      <c r="H91" s="33"/>
      <c r="I91" s="34">
        <f>SUMIFS(I92:I103,A92:A103,"P")</f>
        <v>0</v>
      </c>
      <c r="J91" s="35"/>
    </row>
    <row r="92">
      <c r="A92" s="36" t="s">
        <v>116</v>
      </c>
      <c r="B92" s="36">
        <v>21</v>
      </c>
      <c r="C92" s="37" t="s">
        <v>2107</v>
      </c>
      <c r="D92" s="36" t="s">
        <v>118</v>
      </c>
      <c r="E92" s="38" t="s">
        <v>2108</v>
      </c>
      <c r="F92" s="39" t="s">
        <v>198</v>
      </c>
      <c r="G92" s="40">
        <v>11</v>
      </c>
      <c r="H92" s="41">
        <v>1161.98</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2169</v>
      </c>
      <c r="F94" s="45"/>
      <c r="G94" s="45"/>
      <c r="H94" s="45"/>
      <c r="I94" s="45"/>
      <c r="J94" s="47"/>
    </row>
    <row r="95" ht="316.8">
      <c r="A95" s="36" t="s">
        <v>125</v>
      </c>
      <c r="B95" s="44"/>
      <c r="C95" s="45"/>
      <c r="D95" s="45"/>
      <c r="E95" s="38" t="s">
        <v>615</v>
      </c>
      <c r="F95" s="45"/>
      <c r="G95" s="45"/>
      <c r="H95" s="45"/>
      <c r="I95" s="45"/>
      <c r="J95" s="47"/>
    </row>
    <row r="96">
      <c r="A96" s="36" t="s">
        <v>116</v>
      </c>
      <c r="B96" s="36">
        <v>22</v>
      </c>
      <c r="C96" s="37" t="s">
        <v>2110</v>
      </c>
      <c r="D96" s="36" t="s">
        <v>118</v>
      </c>
      <c r="E96" s="38" t="s">
        <v>2111</v>
      </c>
      <c r="F96" s="39" t="s">
        <v>176</v>
      </c>
      <c r="G96" s="40">
        <v>1</v>
      </c>
      <c r="H96" s="41">
        <v>51201.389999999999</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2170</v>
      </c>
      <c r="F98" s="45"/>
      <c r="G98" s="45"/>
      <c r="H98" s="45"/>
      <c r="I98" s="45"/>
      <c r="J98" s="47"/>
    </row>
    <row r="99" ht="28.8">
      <c r="A99" s="36" t="s">
        <v>125</v>
      </c>
      <c r="B99" s="44"/>
      <c r="C99" s="45"/>
      <c r="D99" s="45"/>
      <c r="E99" s="38" t="s">
        <v>2066</v>
      </c>
      <c r="F99" s="45"/>
      <c r="G99" s="45"/>
      <c r="H99" s="45"/>
      <c r="I99" s="45"/>
      <c r="J99" s="47"/>
    </row>
    <row r="100">
      <c r="A100" s="36" t="s">
        <v>116</v>
      </c>
      <c r="B100" s="36">
        <v>23</v>
      </c>
      <c r="C100" s="37" t="s">
        <v>1565</v>
      </c>
      <c r="D100" s="36" t="s">
        <v>192</v>
      </c>
      <c r="E100" s="38" t="s">
        <v>1566</v>
      </c>
      <c r="F100" s="39" t="s">
        <v>176</v>
      </c>
      <c r="G100" s="40">
        <v>1</v>
      </c>
      <c r="H100" s="41">
        <v>5279.5600000000004</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2113</v>
      </c>
      <c r="F102" s="45"/>
      <c r="G102" s="45"/>
      <c r="H102" s="45"/>
      <c r="I102" s="45"/>
      <c r="J102" s="47"/>
    </row>
    <row r="103">
      <c r="A103" s="36" t="s">
        <v>125</v>
      </c>
      <c r="B103" s="44"/>
      <c r="C103" s="45"/>
      <c r="D103" s="45"/>
      <c r="E103" s="38" t="s">
        <v>1378</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2171</v>
      </c>
      <c r="D105" s="36" t="s">
        <v>118</v>
      </c>
      <c r="E105" s="38" t="s">
        <v>2172</v>
      </c>
      <c r="F105" s="39" t="s">
        <v>176</v>
      </c>
      <c r="G105" s="40">
        <v>1</v>
      </c>
      <c r="H105" s="41">
        <v>11900</v>
      </c>
      <c r="I105" s="42">
        <f>ROUND(G105*H105,P4)</f>
        <v>0</v>
      </c>
      <c r="J105" s="36"/>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2173</v>
      </c>
      <c r="F107" s="45"/>
      <c r="G107" s="45"/>
      <c r="H107" s="45"/>
      <c r="I107" s="45"/>
      <c r="J107" s="47"/>
    </row>
    <row r="108" ht="409.5">
      <c r="A108" s="36" t="s">
        <v>125</v>
      </c>
      <c r="B108" s="44"/>
      <c r="C108" s="45"/>
      <c r="D108" s="45"/>
      <c r="E108" s="38" t="s">
        <v>2174</v>
      </c>
      <c r="F108" s="45"/>
      <c r="G108" s="45"/>
      <c r="H108" s="45"/>
      <c r="I108" s="45"/>
      <c r="J108" s="47"/>
    </row>
    <row r="109">
      <c r="A109" s="36" t="s">
        <v>116</v>
      </c>
      <c r="B109" s="36">
        <v>25</v>
      </c>
      <c r="C109" s="37" t="s">
        <v>2118</v>
      </c>
      <c r="D109" s="36" t="s">
        <v>219</v>
      </c>
      <c r="E109" s="38" t="s">
        <v>2119</v>
      </c>
      <c r="F109" s="39" t="s">
        <v>176</v>
      </c>
      <c r="G109" s="40">
        <v>1</v>
      </c>
      <c r="H109" s="41">
        <v>26826.200000000001</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2149</v>
      </c>
      <c r="F111" s="45"/>
      <c r="G111" s="45"/>
      <c r="H111" s="45"/>
      <c r="I111" s="45"/>
      <c r="J111" s="47"/>
    </row>
    <row r="112" ht="43.2">
      <c r="A112" s="36" t="s">
        <v>125</v>
      </c>
      <c r="B112" s="49"/>
      <c r="C112" s="50"/>
      <c r="D112" s="50"/>
      <c r="E112" s="38" t="s">
        <v>1435</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13</v>
      </c>
      <c r="I3" s="24">
        <f>SUMIFS(I8:I12,A8:A12,"SD")</f>
        <v>0</v>
      </c>
      <c r="J3" s="18"/>
      <c r="O3">
        <v>0</v>
      </c>
      <c r="P3">
        <v>2</v>
      </c>
    </row>
    <row r="4">
      <c r="A4" s="3" t="s">
        <v>100</v>
      </c>
      <c r="B4" s="19" t="s">
        <v>101</v>
      </c>
      <c r="C4" s="20" t="s">
        <v>13</v>
      </c>
      <c r="D4" s="21"/>
      <c r="E4" s="22" t="s">
        <v>14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185</v>
      </c>
      <c r="D9" s="36"/>
      <c r="E9" s="38" t="s">
        <v>186</v>
      </c>
      <c r="F9" s="39" t="s">
        <v>187</v>
      </c>
      <c r="G9" s="40">
        <v>0</v>
      </c>
      <c r="H9" s="41">
        <v>0</v>
      </c>
      <c r="I9" s="42">
        <f>ROUND(G9*H9,P4)</f>
        <v>0</v>
      </c>
      <c r="J9" s="39" t="s">
        <v>121</v>
      </c>
      <c r="O9" s="43">
        <f>I9*0.21</f>
        <v>0</v>
      </c>
      <c r="P9">
        <v>3</v>
      </c>
    </row>
    <row r="10">
      <c r="A10" s="36" t="s">
        <v>122</v>
      </c>
      <c r="B10" s="44"/>
      <c r="C10" s="45"/>
      <c r="D10" s="45"/>
      <c r="E10" s="38" t="s">
        <v>188</v>
      </c>
      <c r="F10" s="45"/>
      <c r="G10" s="45"/>
      <c r="H10" s="45"/>
      <c r="I10" s="45"/>
      <c r="J10" s="47"/>
    </row>
    <row r="11" ht="57.6">
      <c r="A11" s="36" t="s">
        <v>123</v>
      </c>
      <c r="B11" s="44"/>
      <c r="C11" s="45"/>
      <c r="D11" s="45"/>
      <c r="E11" s="48" t="s">
        <v>189</v>
      </c>
      <c r="F11" s="45"/>
      <c r="G11" s="45"/>
      <c r="H11" s="45"/>
      <c r="I11" s="45"/>
      <c r="J11" s="47"/>
    </row>
    <row r="12" ht="28.8">
      <c r="A12" s="36" t="s">
        <v>125</v>
      </c>
      <c r="B12" s="49"/>
      <c r="C12" s="50"/>
      <c r="D12" s="50"/>
      <c r="E12" s="38" t="s">
        <v>190</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67</v>
      </c>
      <c r="I3" s="24">
        <f>SUMIFS(I8:I116,A8:A116,"SD")</f>
        <v>0</v>
      </c>
      <c r="J3" s="18"/>
      <c r="O3">
        <v>0</v>
      </c>
      <c r="P3">
        <v>2</v>
      </c>
    </row>
    <row r="4">
      <c r="A4" s="3" t="s">
        <v>100</v>
      </c>
      <c r="B4" s="19" t="s">
        <v>101</v>
      </c>
      <c r="C4" s="20" t="s">
        <v>67</v>
      </c>
      <c r="D4" s="21"/>
      <c r="E4" s="22" t="s">
        <v>68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207.852</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2175</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2080</v>
      </c>
      <c r="D14" s="36" t="s">
        <v>118</v>
      </c>
      <c r="E14" s="38" t="s">
        <v>2081</v>
      </c>
      <c r="F14" s="39" t="s">
        <v>187</v>
      </c>
      <c r="G14" s="40">
        <v>186.03999999999999</v>
      </c>
      <c r="H14" s="41">
        <v>187.62</v>
      </c>
      <c r="I14" s="42">
        <f>ROUND(G14*H14,P4)</f>
        <v>0</v>
      </c>
      <c r="J14" s="39" t="s">
        <v>121</v>
      </c>
      <c r="O14" s="43">
        <f>I14*0.21</f>
        <v>0</v>
      </c>
      <c r="P14">
        <v>3</v>
      </c>
    </row>
    <row r="15">
      <c r="A15" s="36" t="s">
        <v>122</v>
      </c>
      <c r="B15" s="44"/>
      <c r="C15" s="45"/>
      <c r="D15" s="45"/>
      <c r="E15" s="46" t="s">
        <v>118</v>
      </c>
      <c r="F15" s="45"/>
      <c r="G15" s="45"/>
      <c r="H15" s="45"/>
      <c r="I15" s="45"/>
      <c r="J15" s="47"/>
    </row>
    <row r="16" ht="43.2">
      <c r="A16" s="36" t="s">
        <v>123</v>
      </c>
      <c r="B16" s="44"/>
      <c r="C16" s="45"/>
      <c r="D16" s="45"/>
      <c r="E16" s="48" t="s">
        <v>2176</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61.165999999999997</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2177</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159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2178</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207.852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2179</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30.710000000000001</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2180</v>
      </c>
      <c r="F32" s="45"/>
      <c r="G32" s="45"/>
      <c r="H32" s="45"/>
      <c r="I32" s="45"/>
      <c r="J32" s="47"/>
    </row>
    <row r="33" ht="374.4">
      <c r="A33" s="36" t="s">
        <v>125</v>
      </c>
      <c r="B33" s="44"/>
      <c r="C33" s="45"/>
      <c r="D33" s="45"/>
      <c r="E33" s="38" t="s">
        <v>426</v>
      </c>
      <c r="F33" s="45"/>
      <c r="G33" s="45"/>
      <c r="H33" s="45"/>
      <c r="I33" s="45"/>
      <c r="J33" s="47"/>
    </row>
    <row r="34">
      <c r="A34" s="36" t="s">
        <v>116</v>
      </c>
      <c r="B34" s="36">
        <v>7</v>
      </c>
      <c r="C34" s="37" t="s">
        <v>1903</v>
      </c>
      <c r="D34" s="36" t="s">
        <v>118</v>
      </c>
      <c r="E34" s="38" t="s">
        <v>1904</v>
      </c>
      <c r="F34" s="39" t="s">
        <v>187</v>
      </c>
      <c r="G34" s="40">
        <v>52.268000000000001</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2181</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269.01799999999997</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2182</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207.852</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2183</v>
      </c>
      <c r="F44" s="45"/>
      <c r="G44" s="45"/>
      <c r="H44" s="45"/>
      <c r="I44" s="45"/>
      <c r="J44" s="47"/>
    </row>
    <row r="45" ht="216">
      <c r="A45" s="36" t="s">
        <v>125</v>
      </c>
      <c r="B45" s="44"/>
      <c r="C45" s="45"/>
      <c r="D45" s="45"/>
      <c r="E45" s="38" t="s">
        <v>251</v>
      </c>
      <c r="F45" s="45"/>
      <c r="G45" s="45"/>
      <c r="H45" s="45"/>
      <c r="I45" s="45"/>
      <c r="J45" s="47"/>
    </row>
    <row r="46">
      <c r="A46" s="36" t="s">
        <v>116</v>
      </c>
      <c r="B46" s="36">
        <v>10</v>
      </c>
      <c r="C46" s="37" t="s">
        <v>2090</v>
      </c>
      <c r="D46" s="36" t="s">
        <v>118</v>
      </c>
      <c r="E46" s="38" t="s">
        <v>254</v>
      </c>
      <c r="F46" s="39" t="s">
        <v>187</v>
      </c>
      <c r="G46" s="40">
        <v>103.51000000000001</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2184</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61.165999999999997</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57.6">
      <c r="A52" s="36" t="s">
        <v>123</v>
      </c>
      <c r="B52" s="44"/>
      <c r="C52" s="45"/>
      <c r="D52" s="45"/>
      <c r="E52" s="48" t="s">
        <v>2185</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13.635</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2186</v>
      </c>
      <c r="F56" s="45"/>
      <c r="G56" s="45"/>
      <c r="H56" s="45"/>
      <c r="I56" s="45"/>
      <c r="J56" s="47"/>
    </row>
    <row r="57" ht="360">
      <c r="A57" s="36" t="s">
        <v>125</v>
      </c>
      <c r="B57" s="44"/>
      <c r="C57" s="45"/>
      <c r="D57" s="45"/>
      <c r="E57" s="38" t="s">
        <v>434</v>
      </c>
      <c r="F57" s="45"/>
      <c r="G57" s="45"/>
      <c r="H57" s="45"/>
      <c r="I57" s="45"/>
      <c r="J57" s="47"/>
    </row>
    <row r="58">
      <c r="A58" s="36" t="s">
        <v>116</v>
      </c>
      <c r="B58" s="36">
        <v>13</v>
      </c>
      <c r="C58" s="37" t="s">
        <v>2133</v>
      </c>
      <c r="D58" s="36" t="s">
        <v>118</v>
      </c>
      <c r="E58" s="38" t="s">
        <v>2134</v>
      </c>
      <c r="F58" s="39" t="s">
        <v>187</v>
      </c>
      <c r="G58" s="40">
        <v>87.640000000000001</v>
      </c>
      <c r="H58" s="41">
        <v>909.50999999999999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2187</v>
      </c>
      <c r="F60" s="45"/>
      <c r="G60" s="45"/>
      <c r="H60" s="45"/>
      <c r="I60" s="45"/>
      <c r="J60" s="47"/>
    </row>
    <row r="61" ht="331.2">
      <c r="A61" s="36" t="s">
        <v>125</v>
      </c>
      <c r="B61" s="44"/>
      <c r="C61" s="45"/>
      <c r="D61" s="45"/>
      <c r="E61" s="38" t="s">
        <v>2136</v>
      </c>
      <c r="F61" s="45"/>
      <c r="G61" s="45"/>
      <c r="H61" s="45"/>
      <c r="I61" s="45"/>
      <c r="J61" s="47"/>
    </row>
    <row r="62">
      <c r="A62" s="36" t="s">
        <v>116</v>
      </c>
      <c r="B62" s="36">
        <v>14</v>
      </c>
      <c r="C62" s="37" t="s">
        <v>269</v>
      </c>
      <c r="D62" s="36" t="s">
        <v>118</v>
      </c>
      <c r="E62" s="38" t="s">
        <v>270</v>
      </c>
      <c r="F62" s="39" t="s">
        <v>187</v>
      </c>
      <c r="G62" s="40">
        <v>159</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2188</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SUMIFS(I67:I94,A67:A94,"P")</f>
        <v>0</v>
      </c>
      <c r="J66" s="35"/>
    </row>
    <row r="67">
      <c r="A67" s="36" t="s">
        <v>116</v>
      </c>
      <c r="B67" s="36">
        <v>15</v>
      </c>
      <c r="C67" s="37" t="s">
        <v>304</v>
      </c>
      <c r="D67" s="36" t="s">
        <v>118</v>
      </c>
      <c r="E67" s="38" t="s">
        <v>305</v>
      </c>
      <c r="F67" s="39" t="s">
        <v>187</v>
      </c>
      <c r="G67" s="40">
        <v>0.64000000000000001</v>
      </c>
      <c r="H67" s="41">
        <v>4217.5200000000004</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2189</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1.5600000000000001</v>
      </c>
      <c r="H71" s="41">
        <v>4613.8500000000004</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2190</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4.0679999999999996</v>
      </c>
      <c r="H75" s="41">
        <v>1036.6700000000001</v>
      </c>
      <c r="I75" s="42">
        <f>ROUND(G75*H75,P4)</f>
        <v>0</v>
      </c>
      <c r="J75" s="39" t="s">
        <v>121</v>
      </c>
      <c r="O75" s="43">
        <f>I75*0.21</f>
        <v>0</v>
      </c>
      <c r="P75">
        <v>3</v>
      </c>
    </row>
    <row r="76">
      <c r="A76" s="36" t="s">
        <v>122</v>
      </c>
      <c r="B76" s="44"/>
      <c r="C76" s="45"/>
      <c r="D76" s="45"/>
      <c r="E76" s="46" t="s">
        <v>118</v>
      </c>
      <c r="F76" s="45"/>
      <c r="G76" s="45"/>
      <c r="H76" s="45"/>
      <c r="I76" s="45"/>
      <c r="J76" s="47"/>
    </row>
    <row r="77" ht="100.8">
      <c r="A77" s="36" t="s">
        <v>123</v>
      </c>
      <c r="B77" s="44"/>
      <c r="C77" s="45"/>
      <c r="D77" s="45"/>
      <c r="E77" s="48" t="s">
        <v>2191</v>
      </c>
      <c r="F77" s="45"/>
      <c r="G77" s="45"/>
      <c r="H77" s="45"/>
      <c r="I77" s="45"/>
      <c r="J77" s="47"/>
    </row>
    <row r="78" ht="57.6">
      <c r="A78" s="36" t="s">
        <v>125</v>
      </c>
      <c r="B78" s="44"/>
      <c r="C78" s="45"/>
      <c r="D78" s="45"/>
      <c r="E78" s="38" t="s">
        <v>318</v>
      </c>
      <c r="F78" s="45"/>
      <c r="G78" s="45"/>
      <c r="H78" s="45"/>
      <c r="I78" s="45"/>
      <c r="J78" s="47"/>
    </row>
    <row r="79">
      <c r="A79" s="36" t="s">
        <v>116</v>
      </c>
      <c r="B79" s="36">
        <v>18</v>
      </c>
      <c r="C79" s="37" t="s">
        <v>2101</v>
      </c>
      <c r="D79" s="36" t="s">
        <v>118</v>
      </c>
      <c r="E79" s="38" t="s">
        <v>2102</v>
      </c>
      <c r="F79" s="39" t="s">
        <v>187</v>
      </c>
      <c r="G79" s="40">
        <v>0.044999999999999998</v>
      </c>
      <c r="H79" s="41">
        <v>1508.71</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2192</v>
      </c>
      <c r="F81" s="45"/>
      <c r="G81" s="45"/>
      <c r="H81" s="45"/>
      <c r="I81" s="45"/>
      <c r="J81" s="47"/>
    </row>
    <row r="82" ht="72">
      <c r="A82" s="36" t="s">
        <v>125</v>
      </c>
      <c r="B82" s="44"/>
      <c r="C82" s="45"/>
      <c r="D82" s="45"/>
      <c r="E82" s="38" t="s">
        <v>2104</v>
      </c>
      <c r="F82" s="45"/>
      <c r="G82" s="45"/>
      <c r="H82" s="45"/>
      <c r="I82" s="45"/>
      <c r="J82" s="47"/>
    </row>
    <row r="83">
      <c r="A83" s="36" t="s">
        <v>116</v>
      </c>
      <c r="B83" s="36">
        <v>19</v>
      </c>
      <c r="C83" s="37" t="s">
        <v>2193</v>
      </c>
      <c r="D83" s="36" t="s">
        <v>118</v>
      </c>
      <c r="E83" s="38" t="s">
        <v>2194</v>
      </c>
      <c r="F83" s="39" t="s">
        <v>187</v>
      </c>
      <c r="G83" s="40">
        <v>0.33600000000000002</v>
      </c>
      <c r="H83" s="41">
        <v>4091.4400000000001</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2195</v>
      </c>
      <c r="F85" s="45"/>
      <c r="G85" s="45"/>
      <c r="H85" s="45"/>
      <c r="I85" s="45"/>
      <c r="J85" s="47"/>
    </row>
    <row r="86" ht="86.4">
      <c r="A86" s="36" t="s">
        <v>125</v>
      </c>
      <c r="B86" s="44"/>
      <c r="C86" s="45"/>
      <c r="D86" s="45"/>
      <c r="E86" s="38" t="s">
        <v>2196</v>
      </c>
      <c r="F86" s="45"/>
      <c r="G86" s="45"/>
      <c r="H86" s="45"/>
      <c r="I86" s="45"/>
      <c r="J86" s="47"/>
    </row>
    <row r="87">
      <c r="A87" s="36" t="s">
        <v>116</v>
      </c>
      <c r="B87" s="36">
        <v>20</v>
      </c>
      <c r="C87" s="37" t="s">
        <v>322</v>
      </c>
      <c r="D87" s="36" t="s">
        <v>118</v>
      </c>
      <c r="E87" s="38" t="s">
        <v>323</v>
      </c>
      <c r="F87" s="39" t="s">
        <v>187</v>
      </c>
      <c r="G87" s="40">
        <v>2.3399999999999999</v>
      </c>
      <c r="H87" s="41">
        <v>7016.9899999999998</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2197</v>
      </c>
      <c r="F89" s="45"/>
      <c r="G89" s="45"/>
      <c r="H89" s="45"/>
      <c r="I89" s="45"/>
      <c r="J89" s="47"/>
    </row>
    <row r="90" ht="129.6">
      <c r="A90" s="36" t="s">
        <v>125</v>
      </c>
      <c r="B90" s="44"/>
      <c r="C90" s="45"/>
      <c r="D90" s="45"/>
      <c r="E90" s="38" t="s">
        <v>325</v>
      </c>
      <c r="F90" s="45"/>
      <c r="G90" s="45"/>
      <c r="H90" s="45"/>
      <c r="I90" s="45"/>
      <c r="J90" s="47"/>
    </row>
    <row r="91">
      <c r="A91" s="36" t="s">
        <v>116</v>
      </c>
      <c r="B91" s="36">
        <v>21</v>
      </c>
      <c r="C91" s="37" t="s">
        <v>457</v>
      </c>
      <c r="D91" s="36" t="s">
        <v>118</v>
      </c>
      <c r="E91" s="38" t="s">
        <v>458</v>
      </c>
      <c r="F91" s="39" t="s">
        <v>187</v>
      </c>
      <c r="G91" s="40">
        <v>1.6559999999999999</v>
      </c>
      <c r="H91" s="41">
        <v>8738.5699999999997</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2198</v>
      </c>
      <c r="F93" s="45"/>
      <c r="G93" s="45"/>
      <c r="H93" s="45"/>
      <c r="I93" s="45"/>
      <c r="J93" s="47"/>
    </row>
    <row r="94" ht="403.2">
      <c r="A94" s="36" t="s">
        <v>125</v>
      </c>
      <c r="B94" s="44"/>
      <c r="C94" s="45"/>
      <c r="D94" s="45"/>
      <c r="E94" s="38" t="s">
        <v>460</v>
      </c>
      <c r="F94" s="45"/>
      <c r="G94" s="45"/>
      <c r="H94" s="45"/>
      <c r="I94" s="45"/>
      <c r="J94" s="47"/>
    </row>
    <row r="95">
      <c r="A95" s="30" t="s">
        <v>113</v>
      </c>
      <c r="B95" s="31"/>
      <c r="C95" s="32" t="s">
        <v>498</v>
      </c>
      <c r="D95" s="33"/>
      <c r="E95" s="30" t="s">
        <v>499</v>
      </c>
      <c r="F95" s="33"/>
      <c r="G95" s="33"/>
      <c r="H95" s="33"/>
      <c r="I95" s="34">
        <f>SUMIFS(I96:I107,A96:A107,"P")</f>
        <v>0</v>
      </c>
      <c r="J95" s="35"/>
    </row>
    <row r="96">
      <c r="A96" s="36" t="s">
        <v>116</v>
      </c>
      <c r="B96" s="36">
        <v>22</v>
      </c>
      <c r="C96" s="37" t="s">
        <v>2107</v>
      </c>
      <c r="D96" s="36" t="s">
        <v>118</v>
      </c>
      <c r="E96" s="38" t="s">
        <v>2108</v>
      </c>
      <c r="F96" s="39" t="s">
        <v>198</v>
      </c>
      <c r="G96" s="40">
        <v>26</v>
      </c>
      <c r="H96" s="41">
        <v>1161.98</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2199</v>
      </c>
      <c r="F98" s="45"/>
      <c r="G98" s="45"/>
      <c r="H98" s="45"/>
      <c r="I98" s="45"/>
      <c r="J98" s="47"/>
    </row>
    <row r="99" ht="316.8">
      <c r="A99" s="36" t="s">
        <v>125</v>
      </c>
      <c r="B99" s="44"/>
      <c r="C99" s="45"/>
      <c r="D99" s="45"/>
      <c r="E99" s="38" t="s">
        <v>615</v>
      </c>
      <c r="F99" s="45"/>
      <c r="G99" s="45"/>
      <c r="H99" s="45"/>
      <c r="I99" s="45"/>
      <c r="J99" s="47"/>
    </row>
    <row r="100">
      <c r="A100" s="36" t="s">
        <v>116</v>
      </c>
      <c r="B100" s="36">
        <v>23</v>
      </c>
      <c r="C100" s="37" t="s">
        <v>2110</v>
      </c>
      <c r="D100" s="36" t="s">
        <v>118</v>
      </c>
      <c r="E100" s="38" t="s">
        <v>2111</v>
      </c>
      <c r="F100" s="39" t="s">
        <v>176</v>
      </c>
      <c r="G100" s="40">
        <v>1</v>
      </c>
      <c r="H100" s="41">
        <v>51201.389999999999</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2200</v>
      </c>
      <c r="F102" s="45"/>
      <c r="G102" s="45"/>
      <c r="H102" s="45"/>
      <c r="I102" s="45"/>
      <c r="J102" s="47"/>
    </row>
    <row r="103" ht="28.8">
      <c r="A103" s="36" t="s">
        <v>125</v>
      </c>
      <c r="B103" s="44"/>
      <c r="C103" s="45"/>
      <c r="D103" s="45"/>
      <c r="E103" s="38" t="s">
        <v>2066</v>
      </c>
      <c r="F103" s="45"/>
      <c r="G103" s="45"/>
      <c r="H103" s="45"/>
      <c r="I103" s="45"/>
      <c r="J103" s="47"/>
    </row>
    <row r="104">
      <c r="A104" s="36" t="s">
        <v>116</v>
      </c>
      <c r="B104" s="36">
        <v>24</v>
      </c>
      <c r="C104" s="37" t="s">
        <v>1565</v>
      </c>
      <c r="D104" s="36" t="s">
        <v>192</v>
      </c>
      <c r="E104" s="38" t="s">
        <v>1566</v>
      </c>
      <c r="F104" s="39" t="s">
        <v>176</v>
      </c>
      <c r="G104" s="40">
        <v>2</v>
      </c>
      <c r="H104" s="41">
        <v>5279.5600000000004</v>
      </c>
      <c r="I104" s="42">
        <f>ROUND(G104*H104,P4)</f>
        <v>0</v>
      </c>
      <c r="J104" s="39" t="s">
        <v>121</v>
      </c>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2201</v>
      </c>
      <c r="F106" s="45"/>
      <c r="G106" s="45"/>
      <c r="H106" s="45"/>
      <c r="I106" s="45"/>
      <c r="J106" s="47"/>
    </row>
    <row r="107">
      <c r="A107" s="36" t="s">
        <v>125</v>
      </c>
      <c r="B107" s="44"/>
      <c r="C107" s="45"/>
      <c r="D107" s="45"/>
      <c r="E107" s="38" t="s">
        <v>1378</v>
      </c>
      <c r="F107" s="45"/>
      <c r="G107" s="45"/>
      <c r="H107" s="45"/>
      <c r="I107" s="45"/>
      <c r="J107" s="47"/>
    </row>
    <row r="108">
      <c r="A108" s="30" t="s">
        <v>113</v>
      </c>
      <c r="B108" s="31"/>
      <c r="C108" s="32" t="s">
        <v>368</v>
      </c>
      <c r="D108" s="33"/>
      <c r="E108" s="30" t="s">
        <v>369</v>
      </c>
      <c r="F108" s="33"/>
      <c r="G108" s="33"/>
      <c r="H108" s="33"/>
      <c r="I108" s="34">
        <f>SUMIFS(I109:I116,A109:A116,"P")</f>
        <v>0</v>
      </c>
      <c r="J108" s="35"/>
    </row>
    <row r="109">
      <c r="A109" s="36" t="s">
        <v>116</v>
      </c>
      <c r="B109" s="36">
        <v>25</v>
      </c>
      <c r="C109" s="37" t="s">
        <v>2202</v>
      </c>
      <c r="D109" s="36" t="s">
        <v>118</v>
      </c>
      <c r="E109" s="38" t="s">
        <v>2172</v>
      </c>
      <c r="F109" s="39" t="s">
        <v>176</v>
      </c>
      <c r="G109" s="40">
        <v>1</v>
      </c>
      <c r="H109" s="41">
        <v>16601.330000000002</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2203</v>
      </c>
      <c r="F111" s="45"/>
      <c r="G111" s="45"/>
      <c r="H111" s="45"/>
      <c r="I111" s="45"/>
      <c r="J111" s="47"/>
    </row>
    <row r="112" ht="409.5">
      <c r="A112" s="36" t="s">
        <v>125</v>
      </c>
      <c r="B112" s="44"/>
      <c r="C112" s="45"/>
      <c r="D112" s="45"/>
      <c r="E112" s="38" t="s">
        <v>2174</v>
      </c>
      <c r="F112" s="45"/>
      <c r="G112" s="45"/>
      <c r="H112" s="45"/>
      <c r="I112" s="45"/>
      <c r="J112" s="47"/>
    </row>
    <row r="113">
      <c r="A113" s="36" t="s">
        <v>116</v>
      </c>
      <c r="B113" s="36">
        <v>26</v>
      </c>
      <c r="C113" s="37" t="s">
        <v>2204</v>
      </c>
      <c r="D113" s="36" t="s">
        <v>402</v>
      </c>
      <c r="E113" s="38" t="s">
        <v>2119</v>
      </c>
      <c r="F113" s="39" t="s">
        <v>176</v>
      </c>
      <c r="G113" s="40">
        <v>1</v>
      </c>
      <c r="H113" s="41">
        <v>48000</v>
      </c>
      <c r="I113" s="42">
        <f>ROUND(G113*H113,P4)</f>
        <v>0</v>
      </c>
      <c r="J113" s="36"/>
      <c r="O113" s="43">
        <f>I113*0.21</f>
        <v>0</v>
      </c>
      <c r="P113">
        <v>3</v>
      </c>
    </row>
    <row r="114">
      <c r="A114" s="36" t="s">
        <v>122</v>
      </c>
      <c r="B114" s="44"/>
      <c r="C114" s="45"/>
      <c r="D114" s="45"/>
      <c r="E114" s="46" t="s">
        <v>118</v>
      </c>
      <c r="F114" s="45"/>
      <c r="G114" s="45"/>
      <c r="H114" s="45"/>
      <c r="I114" s="45"/>
      <c r="J114" s="47"/>
    </row>
    <row r="115" ht="43.2">
      <c r="A115" s="36" t="s">
        <v>123</v>
      </c>
      <c r="B115" s="44"/>
      <c r="C115" s="45"/>
      <c r="D115" s="45"/>
      <c r="E115" s="48" t="s">
        <v>2205</v>
      </c>
      <c r="F115" s="45"/>
      <c r="G115" s="45"/>
      <c r="H115" s="45"/>
      <c r="I115" s="45"/>
      <c r="J115" s="47"/>
    </row>
    <row r="116" ht="43.2">
      <c r="A116" s="36" t="s">
        <v>125</v>
      </c>
      <c r="B116" s="49"/>
      <c r="C116" s="50"/>
      <c r="D116" s="50"/>
      <c r="E116" s="38" t="s">
        <v>1435</v>
      </c>
      <c r="F116" s="50"/>
      <c r="G116" s="50"/>
      <c r="H116" s="50"/>
      <c r="I116" s="50"/>
      <c r="J11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69</v>
      </c>
      <c r="I3" s="24">
        <f>SUMIFS(I8:I66,A8:A66,"SD")</f>
        <v>0</v>
      </c>
      <c r="J3" s="18"/>
      <c r="O3">
        <v>0</v>
      </c>
      <c r="P3">
        <v>2</v>
      </c>
    </row>
    <row r="4">
      <c r="A4" s="3" t="s">
        <v>100</v>
      </c>
      <c r="B4" s="19" t="s">
        <v>101</v>
      </c>
      <c r="C4" s="20" t="s">
        <v>69</v>
      </c>
      <c r="D4" s="21"/>
      <c r="E4" s="22" t="s">
        <v>70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204.78</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2206</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SUMIFS(I14:I49,A14:A49,"P")</f>
        <v>0</v>
      </c>
      <c r="J13" s="35"/>
    </row>
    <row r="14">
      <c r="A14" s="36" t="s">
        <v>116</v>
      </c>
      <c r="B14" s="36">
        <v>2</v>
      </c>
      <c r="C14" s="37" t="s">
        <v>213</v>
      </c>
      <c r="D14" s="36" t="s">
        <v>192</v>
      </c>
      <c r="E14" s="38" t="s">
        <v>214</v>
      </c>
      <c r="F14" s="39" t="s">
        <v>187</v>
      </c>
      <c r="G14" s="40">
        <v>637.62</v>
      </c>
      <c r="H14" s="41">
        <v>135.06999999999999</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2207</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217</v>
      </c>
      <c r="E18" s="38" t="s">
        <v>214</v>
      </c>
      <c r="F18" s="39" t="s">
        <v>187</v>
      </c>
      <c r="G18" s="40">
        <v>247.5</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2208</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204.78</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2209</v>
      </c>
      <c r="F24" s="45"/>
      <c r="G24" s="45"/>
      <c r="H24" s="45"/>
      <c r="I24" s="45"/>
      <c r="J24" s="47"/>
    </row>
    <row r="25" ht="360">
      <c r="A25" s="36" t="s">
        <v>125</v>
      </c>
      <c r="B25" s="44"/>
      <c r="C25" s="45"/>
      <c r="D25" s="45"/>
      <c r="E25" s="38" t="s">
        <v>216</v>
      </c>
      <c r="F25" s="45"/>
      <c r="G25" s="45"/>
      <c r="H25" s="45"/>
      <c r="I25" s="45"/>
      <c r="J25" s="47"/>
    </row>
    <row r="26">
      <c r="A26" s="36" t="s">
        <v>116</v>
      </c>
      <c r="B26" s="36">
        <v>5</v>
      </c>
      <c r="C26" s="37" t="s">
        <v>1903</v>
      </c>
      <c r="D26" s="36" t="s">
        <v>118</v>
      </c>
      <c r="E26" s="38" t="s">
        <v>1904</v>
      </c>
      <c r="F26" s="39" t="s">
        <v>187</v>
      </c>
      <c r="G26" s="40">
        <v>842.39999999999998</v>
      </c>
      <c r="H26" s="41">
        <v>442.81999999999999</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2210</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842.39999999999998</v>
      </c>
      <c r="H30" s="41">
        <v>20.600000000000001</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2211</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204.78</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2212</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637.62</v>
      </c>
      <c r="H38" s="41">
        <v>180.83000000000001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2213</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190.62200000000001</v>
      </c>
      <c r="H42" s="41">
        <v>1102.6500000000001</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2214</v>
      </c>
      <c r="F44" s="45"/>
      <c r="G44" s="45"/>
      <c r="H44" s="45"/>
      <c r="I44" s="45"/>
      <c r="J44" s="47"/>
    </row>
    <row r="45" ht="360">
      <c r="A45" s="36" t="s">
        <v>125</v>
      </c>
      <c r="B45" s="44"/>
      <c r="C45" s="45"/>
      <c r="D45" s="45"/>
      <c r="E45" s="38" t="s">
        <v>434</v>
      </c>
      <c r="F45" s="45"/>
      <c r="G45" s="45"/>
      <c r="H45" s="45"/>
      <c r="I45" s="45"/>
      <c r="J45" s="47"/>
    </row>
    <row r="46">
      <c r="A46" s="36" t="s">
        <v>116</v>
      </c>
      <c r="B46" s="36">
        <v>10</v>
      </c>
      <c r="C46" s="37" t="s">
        <v>273</v>
      </c>
      <c r="D46" s="36" t="s">
        <v>118</v>
      </c>
      <c r="E46" s="38" t="s">
        <v>274</v>
      </c>
      <c r="F46" s="39" t="s">
        <v>187</v>
      </c>
      <c r="G46" s="40">
        <v>247.5</v>
      </c>
      <c r="H46" s="41">
        <v>222.00999999999999</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2215</v>
      </c>
      <c r="F48" s="45"/>
      <c r="G48" s="45"/>
      <c r="H48" s="45"/>
      <c r="I48" s="45"/>
      <c r="J48" s="47"/>
    </row>
    <row r="49" ht="43.2">
      <c r="A49" s="36" t="s">
        <v>125</v>
      </c>
      <c r="B49" s="44"/>
      <c r="C49" s="45"/>
      <c r="D49" s="45"/>
      <c r="E49" s="38" t="s">
        <v>276</v>
      </c>
      <c r="F49" s="45"/>
      <c r="G49" s="45"/>
      <c r="H49" s="45"/>
      <c r="I49" s="45"/>
      <c r="J49" s="47"/>
    </row>
    <row r="50">
      <c r="A50" s="30" t="s">
        <v>113</v>
      </c>
      <c r="B50" s="31"/>
      <c r="C50" s="32" t="s">
        <v>498</v>
      </c>
      <c r="D50" s="33"/>
      <c r="E50" s="30" t="s">
        <v>499</v>
      </c>
      <c r="F50" s="33"/>
      <c r="G50" s="33"/>
      <c r="H50" s="33"/>
      <c r="I50" s="34">
        <f>SUMIFS(I51:I66,A51:A66,"P")</f>
        <v>0</v>
      </c>
      <c r="J50" s="35"/>
    </row>
    <row r="51">
      <c r="A51" s="36" t="s">
        <v>116</v>
      </c>
      <c r="B51" s="36">
        <v>11</v>
      </c>
      <c r="C51" s="37" t="s">
        <v>2216</v>
      </c>
      <c r="D51" s="36" t="s">
        <v>118</v>
      </c>
      <c r="E51" s="38" t="s">
        <v>2217</v>
      </c>
      <c r="F51" s="39" t="s">
        <v>198</v>
      </c>
      <c r="G51" s="40">
        <v>50</v>
      </c>
      <c r="H51" s="41">
        <v>396.24000000000001</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2218</v>
      </c>
      <c r="F53" s="45"/>
      <c r="G53" s="45"/>
      <c r="H53" s="45"/>
      <c r="I53" s="45"/>
      <c r="J53" s="47"/>
    </row>
    <row r="54" ht="302.4">
      <c r="A54" s="36" t="s">
        <v>125</v>
      </c>
      <c r="B54" s="44"/>
      <c r="C54" s="45"/>
      <c r="D54" s="45"/>
      <c r="E54" s="38" t="s">
        <v>1360</v>
      </c>
      <c r="F54" s="45"/>
      <c r="G54" s="45"/>
      <c r="H54" s="45"/>
      <c r="I54" s="45"/>
      <c r="J54" s="47"/>
    </row>
    <row r="55">
      <c r="A55" s="36" t="s">
        <v>116</v>
      </c>
      <c r="B55" s="36">
        <v>12</v>
      </c>
      <c r="C55" s="37" t="s">
        <v>2219</v>
      </c>
      <c r="D55" s="36" t="s">
        <v>118</v>
      </c>
      <c r="E55" s="38" t="s">
        <v>2220</v>
      </c>
      <c r="F55" s="39" t="s">
        <v>198</v>
      </c>
      <c r="G55" s="40">
        <v>550</v>
      </c>
      <c r="H55" s="41">
        <v>408.38</v>
      </c>
      <c r="I55" s="42">
        <f>ROUND(G55*H55,P4)</f>
        <v>0</v>
      </c>
      <c r="J55" s="39" t="s">
        <v>121</v>
      </c>
      <c r="O55" s="43">
        <f>I55*0.21</f>
        <v>0</v>
      </c>
      <c r="P55">
        <v>3</v>
      </c>
    </row>
    <row r="56">
      <c r="A56" s="36" t="s">
        <v>122</v>
      </c>
      <c r="B56" s="44"/>
      <c r="C56" s="45"/>
      <c r="D56" s="45"/>
      <c r="E56" s="46" t="s">
        <v>118</v>
      </c>
      <c r="F56" s="45"/>
      <c r="G56" s="45"/>
      <c r="H56" s="45"/>
      <c r="I56" s="45"/>
      <c r="J56" s="47"/>
    </row>
    <row r="57" ht="43.2">
      <c r="A57" s="36" t="s">
        <v>123</v>
      </c>
      <c r="B57" s="44"/>
      <c r="C57" s="45"/>
      <c r="D57" s="45"/>
      <c r="E57" s="48" t="s">
        <v>2221</v>
      </c>
      <c r="F57" s="45"/>
      <c r="G57" s="45"/>
      <c r="H57" s="45"/>
      <c r="I57" s="45"/>
      <c r="J57" s="47"/>
    </row>
    <row r="58" ht="302.4">
      <c r="A58" s="36" t="s">
        <v>125</v>
      </c>
      <c r="B58" s="44"/>
      <c r="C58" s="45"/>
      <c r="D58" s="45"/>
      <c r="E58" s="38" t="s">
        <v>1360</v>
      </c>
      <c r="F58" s="45"/>
      <c r="G58" s="45"/>
      <c r="H58" s="45"/>
      <c r="I58" s="45"/>
      <c r="J58" s="47"/>
    </row>
    <row r="59">
      <c r="A59" s="36" t="s">
        <v>116</v>
      </c>
      <c r="B59" s="36">
        <v>13</v>
      </c>
      <c r="C59" s="37" t="s">
        <v>616</v>
      </c>
      <c r="D59" s="36" t="s">
        <v>118</v>
      </c>
      <c r="E59" s="38" t="s">
        <v>617</v>
      </c>
      <c r="F59" s="39" t="s">
        <v>176</v>
      </c>
      <c r="G59" s="40">
        <v>10</v>
      </c>
      <c r="H59" s="41">
        <v>11818.139999999999</v>
      </c>
      <c r="I59" s="42">
        <f>ROUND(G59*H59,P4)</f>
        <v>0</v>
      </c>
      <c r="J59" s="39" t="s">
        <v>121</v>
      </c>
      <c r="O59" s="43">
        <f>I59*0.21</f>
        <v>0</v>
      </c>
      <c r="P59">
        <v>3</v>
      </c>
    </row>
    <row r="60">
      <c r="A60" s="36" t="s">
        <v>122</v>
      </c>
      <c r="B60" s="44"/>
      <c r="C60" s="45"/>
      <c r="D60" s="45"/>
      <c r="E60" s="46" t="s">
        <v>118</v>
      </c>
      <c r="F60" s="45"/>
      <c r="G60" s="45"/>
      <c r="H60" s="45"/>
      <c r="I60" s="45"/>
      <c r="J60" s="47"/>
    </row>
    <row r="61" ht="43.2">
      <c r="A61" s="36" t="s">
        <v>123</v>
      </c>
      <c r="B61" s="44"/>
      <c r="C61" s="45"/>
      <c r="D61" s="45"/>
      <c r="E61" s="48" t="s">
        <v>2222</v>
      </c>
      <c r="F61" s="45"/>
      <c r="G61" s="45"/>
      <c r="H61" s="45"/>
      <c r="I61" s="45"/>
      <c r="J61" s="47"/>
    </row>
    <row r="62" ht="100.8">
      <c r="A62" s="36" t="s">
        <v>125</v>
      </c>
      <c r="B62" s="44"/>
      <c r="C62" s="45"/>
      <c r="D62" s="45"/>
      <c r="E62" s="38" t="s">
        <v>619</v>
      </c>
      <c r="F62" s="45"/>
      <c r="G62" s="45"/>
      <c r="H62" s="45"/>
      <c r="I62" s="45"/>
      <c r="J62" s="47"/>
    </row>
    <row r="63">
      <c r="A63" s="36" t="s">
        <v>116</v>
      </c>
      <c r="B63" s="36">
        <v>14</v>
      </c>
      <c r="C63" s="37" t="s">
        <v>2005</v>
      </c>
      <c r="D63" s="36" t="s">
        <v>118</v>
      </c>
      <c r="E63" s="38" t="s">
        <v>2006</v>
      </c>
      <c r="F63" s="39" t="s">
        <v>176</v>
      </c>
      <c r="G63" s="40">
        <v>37</v>
      </c>
      <c r="H63" s="41">
        <v>7768.3000000000002</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2223</v>
      </c>
      <c r="F65" s="45"/>
      <c r="G65" s="45"/>
      <c r="H65" s="45"/>
      <c r="I65" s="45"/>
      <c r="J65" s="47"/>
    </row>
    <row r="66" ht="28.8">
      <c r="A66" s="36" t="s">
        <v>125</v>
      </c>
      <c r="B66" s="49"/>
      <c r="C66" s="50"/>
      <c r="D66" s="50"/>
      <c r="E66" s="38" t="s">
        <v>2008</v>
      </c>
      <c r="F66" s="50"/>
      <c r="G66" s="50"/>
      <c r="H66" s="50"/>
      <c r="I66" s="50"/>
      <c r="J6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71</v>
      </c>
      <c r="I3" s="24">
        <f>SUMIFS(I8:I162,A8:A162,"SD")</f>
        <v>0</v>
      </c>
      <c r="J3" s="18"/>
      <c r="O3">
        <v>0</v>
      </c>
      <c r="P3">
        <v>2</v>
      </c>
    </row>
    <row r="4">
      <c r="A4" s="3" t="s">
        <v>100</v>
      </c>
      <c r="B4" s="19" t="s">
        <v>101</v>
      </c>
      <c r="C4" s="20" t="s">
        <v>71</v>
      </c>
      <c r="D4" s="21"/>
      <c r="E4" s="22" t="s">
        <v>72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196.636</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2224</v>
      </c>
      <c r="F11" s="45"/>
      <c r="G11" s="45"/>
      <c r="H11" s="45"/>
      <c r="I11" s="45"/>
      <c r="J11" s="47"/>
    </row>
    <row r="12" ht="28.8">
      <c r="A12" s="36" t="s">
        <v>125</v>
      </c>
      <c r="B12" s="44"/>
      <c r="C12" s="45"/>
      <c r="D12" s="45"/>
      <c r="E12" s="38" t="s">
        <v>190</v>
      </c>
      <c r="F12" s="45"/>
      <c r="G12" s="45"/>
      <c r="H12" s="45"/>
      <c r="I12" s="45"/>
      <c r="J12" s="47"/>
    </row>
    <row r="13">
      <c r="A13" s="36" t="s">
        <v>116</v>
      </c>
      <c r="B13" s="36">
        <v>2</v>
      </c>
      <c r="C13" s="37" t="s">
        <v>2225</v>
      </c>
      <c r="D13" s="36" t="s">
        <v>118</v>
      </c>
      <c r="E13" s="38" t="s">
        <v>2226</v>
      </c>
      <c r="F13" s="39" t="s">
        <v>120</v>
      </c>
      <c r="G13" s="40">
        <v>1</v>
      </c>
      <c r="H13" s="41">
        <v>30000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2227</v>
      </c>
      <c r="F15" s="45"/>
      <c r="G15" s="45"/>
      <c r="H15" s="45"/>
      <c r="I15" s="45"/>
      <c r="J15" s="47"/>
    </row>
    <row r="16">
      <c r="A16" s="36" t="s">
        <v>125</v>
      </c>
      <c r="B16" s="44"/>
      <c r="C16" s="45"/>
      <c r="D16" s="45"/>
      <c r="E16" s="38" t="s">
        <v>158</v>
      </c>
      <c r="F16" s="45"/>
      <c r="G16" s="45"/>
      <c r="H16" s="45"/>
      <c r="I16" s="45"/>
      <c r="J16" s="47"/>
    </row>
    <row r="17">
      <c r="A17" s="30" t="s">
        <v>113</v>
      </c>
      <c r="B17" s="31"/>
      <c r="C17" s="32" t="s">
        <v>131</v>
      </c>
      <c r="D17" s="33"/>
      <c r="E17" s="30" t="s">
        <v>195</v>
      </c>
      <c r="F17" s="33"/>
      <c r="G17" s="33"/>
      <c r="H17" s="33"/>
      <c r="I17" s="34">
        <f>SUMIFS(I18:I65,A18:A65,"P")</f>
        <v>0</v>
      </c>
      <c r="J17" s="35"/>
    </row>
    <row r="18">
      <c r="A18" s="36" t="s">
        <v>116</v>
      </c>
      <c r="B18" s="36">
        <v>3</v>
      </c>
      <c r="C18" s="37" t="s">
        <v>886</v>
      </c>
      <c r="D18" s="36" t="s">
        <v>118</v>
      </c>
      <c r="E18" s="38" t="s">
        <v>887</v>
      </c>
      <c r="F18" s="39" t="s">
        <v>187</v>
      </c>
      <c r="G18" s="40">
        <v>1.98</v>
      </c>
      <c r="H18" s="41">
        <v>775.80999999999995</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2228</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192</v>
      </c>
      <c r="E22" s="38" t="s">
        <v>214</v>
      </c>
      <c r="F22" s="39" t="s">
        <v>187</v>
      </c>
      <c r="G22" s="40">
        <v>14.468999999999999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2229</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217</v>
      </c>
      <c r="E26" s="38" t="s">
        <v>214</v>
      </c>
      <c r="F26" s="39" t="s">
        <v>187</v>
      </c>
      <c r="G26" s="40">
        <v>46.185000000000002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2230</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219</v>
      </c>
      <c r="E30" s="38" t="s">
        <v>214</v>
      </c>
      <c r="F30" s="39" t="s">
        <v>187</v>
      </c>
      <c r="G30" s="40">
        <v>196.636</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2231</v>
      </c>
      <c r="F32" s="45"/>
      <c r="G32" s="45"/>
      <c r="H32" s="45"/>
      <c r="I32" s="45"/>
      <c r="J32" s="47"/>
    </row>
    <row r="33" ht="360">
      <c r="A33" s="36" t="s">
        <v>125</v>
      </c>
      <c r="B33" s="44"/>
      <c r="C33" s="45"/>
      <c r="D33" s="45"/>
      <c r="E33" s="38" t="s">
        <v>216</v>
      </c>
      <c r="F33" s="45"/>
      <c r="G33" s="45"/>
      <c r="H33" s="45"/>
      <c r="I33" s="45"/>
      <c r="J33" s="47"/>
    </row>
    <row r="34">
      <c r="A34" s="36" t="s">
        <v>116</v>
      </c>
      <c r="B34" s="36">
        <v>7</v>
      </c>
      <c r="C34" s="37" t="s">
        <v>2232</v>
      </c>
      <c r="D34" s="36" t="s">
        <v>118</v>
      </c>
      <c r="E34" s="38" t="s">
        <v>2233</v>
      </c>
      <c r="F34" s="39" t="s">
        <v>198</v>
      </c>
      <c r="G34" s="40">
        <v>65</v>
      </c>
      <c r="H34" s="41">
        <v>127.01000000000001</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2234</v>
      </c>
      <c r="F36" s="45"/>
      <c r="G36" s="45"/>
      <c r="H36" s="45"/>
      <c r="I36" s="45"/>
      <c r="J36" s="47"/>
    </row>
    <row r="37" ht="86.4">
      <c r="A37" s="36" t="s">
        <v>125</v>
      </c>
      <c r="B37" s="44"/>
      <c r="C37" s="45"/>
      <c r="D37" s="45"/>
      <c r="E37" s="38" t="s">
        <v>1902</v>
      </c>
      <c r="F37" s="45"/>
      <c r="G37" s="45"/>
      <c r="H37" s="45"/>
      <c r="I37" s="45"/>
      <c r="J37" s="47"/>
    </row>
    <row r="38">
      <c r="A38" s="36" t="s">
        <v>116</v>
      </c>
      <c r="B38" s="36">
        <v>8</v>
      </c>
      <c r="C38" s="37" t="s">
        <v>423</v>
      </c>
      <c r="D38" s="36" t="s">
        <v>118</v>
      </c>
      <c r="E38" s="38" t="s">
        <v>424</v>
      </c>
      <c r="F38" s="39" t="s">
        <v>187</v>
      </c>
      <c r="G38" s="40">
        <v>194.875</v>
      </c>
      <c r="H38" s="41">
        <v>307.47000000000003</v>
      </c>
      <c r="I38" s="42">
        <f>ROUND(G38*H38,P4)</f>
        <v>0</v>
      </c>
      <c r="J38" s="39" t="s">
        <v>121</v>
      </c>
      <c r="O38" s="43">
        <f>I38*0.21</f>
        <v>0</v>
      </c>
      <c r="P38">
        <v>3</v>
      </c>
    </row>
    <row r="39">
      <c r="A39" s="36" t="s">
        <v>122</v>
      </c>
      <c r="B39" s="44"/>
      <c r="C39" s="45"/>
      <c r="D39" s="45"/>
      <c r="E39" s="46" t="s">
        <v>118</v>
      </c>
      <c r="F39" s="45"/>
      <c r="G39" s="45"/>
      <c r="H39" s="45"/>
      <c r="I39" s="45"/>
      <c r="J39" s="47"/>
    </row>
    <row r="40" ht="158.4">
      <c r="A40" s="36" t="s">
        <v>123</v>
      </c>
      <c r="B40" s="44"/>
      <c r="C40" s="45"/>
      <c r="D40" s="45"/>
      <c r="E40" s="48" t="s">
        <v>2235</v>
      </c>
      <c r="F40" s="45"/>
      <c r="G40" s="45"/>
      <c r="H40" s="45"/>
      <c r="I40" s="45"/>
      <c r="J40" s="47"/>
    </row>
    <row r="41" ht="374.4">
      <c r="A41" s="36" t="s">
        <v>125</v>
      </c>
      <c r="B41" s="44"/>
      <c r="C41" s="45"/>
      <c r="D41" s="45"/>
      <c r="E41" s="38" t="s">
        <v>426</v>
      </c>
      <c r="F41" s="45"/>
      <c r="G41" s="45"/>
      <c r="H41" s="45"/>
      <c r="I41" s="45"/>
      <c r="J41" s="47"/>
    </row>
    <row r="42">
      <c r="A42" s="36" t="s">
        <v>116</v>
      </c>
      <c r="B42" s="36">
        <v>9</v>
      </c>
      <c r="C42" s="37" t="s">
        <v>248</v>
      </c>
      <c r="D42" s="36" t="s">
        <v>118</v>
      </c>
      <c r="E42" s="38" t="s">
        <v>249</v>
      </c>
      <c r="F42" s="39" t="s">
        <v>187</v>
      </c>
      <c r="G42" s="40">
        <v>211.125</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2236</v>
      </c>
      <c r="F44" s="45"/>
      <c r="G44" s="45"/>
      <c r="H44" s="45"/>
      <c r="I44" s="45"/>
      <c r="J44" s="47"/>
    </row>
    <row r="45" ht="216">
      <c r="A45" s="36" t="s">
        <v>125</v>
      </c>
      <c r="B45" s="44"/>
      <c r="C45" s="45"/>
      <c r="D45" s="45"/>
      <c r="E45" s="38" t="s">
        <v>251</v>
      </c>
      <c r="F45" s="45"/>
      <c r="G45" s="45"/>
      <c r="H45" s="45"/>
      <c r="I45" s="45"/>
      <c r="J45" s="47"/>
    </row>
    <row r="46">
      <c r="A46" s="36" t="s">
        <v>116</v>
      </c>
      <c r="B46" s="36">
        <v>10</v>
      </c>
      <c r="C46" s="37" t="s">
        <v>248</v>
      </c>
      <c r="D46" s="36" t="s">
        <v>192</v>
      </c>
      <c r="E46" s="38" t="s">
        <v>249</v>
      </c>
      <c r="F46" s="39" t="s">
        <v>187</v>
      </c>
      <c r="G46" s="40">
        <v>196.636</v>
      </c>
      <c r="H46" s="41">
        <v>20.600000000000001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2237</v>
      </c>
      <c r="F48" s="45"/>
      <c r="G48" s="45"/>
      <c r="H48" s="45"/>
      <c r="I48" s="45"/>
      <c r="J48" s="47"/>
    </row>
    <row r="49" ht="216">
      <c r="A49" s="36" t="s">
        <v>125</v>
      </c>
      <c r="B49" s="44"/>
      <c r="C49" s="45"/>
      <c r="D49" s="45"/>
      <c r="E49" s="38" t="s">
        <v>251</v>
      </c>
      <c r="F49" s="45"/>
      <c r="G49" s="45"/>
      <c r="H49" s="45"/>
      <c r="I49" s="45"/>
      <c r="J49" s="47"/>
    </row>
    <row r="50">
      <c r="A50" s="36" t="s">
        <v>116</v>
      </c>
      <c r="B50" s="36">
        <v>11</v>
      </c>
      <c r="C50" s="37" t="s">
        <v>750</v>
      </c>
      <c r="D50" s="36" t="s">
        <v>118</v>
      </c>
      <c r="E50" s="38" t="s">
        <v>751</v>
      </c>
      <c r="F50" s="39" t="s">
        <v>187</v>
      </c>
      <c r="G50" s="40">
        <v>14.468999999999999</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2238</v>
      </c>
      <c r="F52" s="45"/>
      <c r="G52" s="45"/>
      <c r="H52" s="45"/>
      <c r="I52" s="45"/>
      <c r="J52" s="47"/>
    </row>
    <row r="53" ht="273.6">
      <c r="A53" s="36" t="s">
        <v>125</v>
      </c>
      <c r="B53" s="44"/>
      <c r="C53" s="45"/>
      <c r="D53" s="45"/>
      <c r="E53" s="38" t="s">
        <v>753</v>
      </c>
      <c r="F53" s="45"/>
      <c r="G53" s="45"/>
      <c r="H53" s="45"/>
      <c r="I53" s="45"/>
      <c r="J53" s="47"/>
    </row>
    <row r="54">
      <c r="A54" s="36" t="s">
        <v>116</v>
      </c>
      <c r="B54" s="36">
        <v>12</v>
      </c>
      <c r="C54" s="37" t="s">
        <v>754</v>
      </c>
      <c r="D54" s="36" t="s">
        <v>118</v>
      </c>
      <c r="E54" s="38" t="s">
        <v>755</v>
      </c>
      <c r="F54" s="39" t="s">
        <v>187</v>
      </c>
      <c r="G54" s="40">
        <v>14.468999999999999</v>
      </c>
      <c r="H54" s="41">
        <v>987.11000000000001</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2239</v>
      </c>
      <c r="F56" s="45"/>
      <c r="G56" s="45"/>
      <c r="H56" s="45"/>
      <c r="I56" s="45"/>
      <c r="J56" s="47"/>
    </row>
    <row r="57" ht="273.6">
      <c r="A57" s="36" t="s">
        <v>125</v>
      </c>
      <c r="B57" s="44"/>
      <c r="C57" s="45"/>
      <c r="D57" s="45"/>
      <c r="E57" s="38" t="s">
        <v>757</v>
      </c>
      <c r="F57" s="45"/>
      <c r="G57" s="45"/>
      <c r="H57" s="45"/>
      <c r="I57" s="45"/>
      <c r="J57" s="47"/>
    </row>
    <row r="58">
      <c r="A58" s="36" t="s">
        <v>116</v>
      </c>
      <c r="B58" s="36">
        <v>13</v>
      </c>
      <c r="C58" s="37" t="s">
        <v>431</v>
      </c>
      <c r="D58" s="36" t="s">
        <v>118</v>
      </c>
      <c r="E58" s="38" t="s">
        <v>432</v>
      </c>
      <c r="F58" s="39" t="s">
        <v>187</v>
      </c>
      <c r="G58" s="40">
        <v>8.3640000000000008</v>
      </c>
      <c r="H58" s="41">
        <v>1102.6500000000001</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2240</v>
      </c>
      <c r="F60" s="45"/>
      <c r="G60" s="45"/>
      <c r="H60" s="45"/>
      <c r="I60" s="45"/>
      <c r="J60" s="47"/>
    </row>
    <row r="61" ht="360">
      <c r="A61" s="36" t="s">
        <v>125</v>
      </c>
      <c r="B61" s="44"/>
      <c r="C61" s="45"/>
      <c r="D61" s="45"/>
      <c r="E61" s="38" t="s">
        <v>434</v>
      </c>
      <c r="F61" s="45"/>
      <c r="G61" s="45"/>
      <c r="H61" s="45"/>
      <c r="I61" s="45"/>
      <c r="J61" s="47"/>
    </row>
    <row r="62">
      <c r="A62" s="36" t="s">
        <v>116</v>
      </c>
      <c r="B62" s="36">
        <v>14</v>
      </c>
      <c r="C62" s="37" t="s">
        <v>269</v>
      </c>
      <c r="D62" s="36" t="s">
        <v>118</v>
      </c>
      <c r="E62" s="38" t="s">
        <v>270</v>
      </c>
      <c r="F62" s="39" t="s">
        <v>187</v>
      </c>
      <c r="G62" s="40">
        <v>46.185000000000002</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ht="86.4">
      <c r="A64" s="36" t="s">
        <v>123</v>
      </c>
      <c r="B64" s="44"/>
      <c r="C64" s="45"/>
      <c r="D64" s="45"/>
      <c r="E64" s="48" t="s">
        <v>2241</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1484</v>
      </c>
      <c r="D67" s="36" t="s">
        <v>118</v>
      </c>
      <c r="E67" s="38" t="s">
        <v>1485</v>
      </c>
      <c r="F67" s="39" t="s">
        <v>187</v>
      </c>
      <c r="G67" s="40">
        <v>2.2879999999999998</v>
      </c>
      <c r="H67" s="41">
        <v>5664.6300000000001</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2242</v>
      </c>
      <c r="F69" s="45"/>
      <c r="G69" s="45"/>
      <c r="H69" s="45"/>
      <c r="I69" s="45"/>
      <c r="J69" s="47"/>
    </row>
    <row r="70" ht="409.5">
      <c r="A70" s="36" t="s">
        <v>125</v>
      </c>
      <c r="B70" s="44"/>
      <c r="C70" s="45"/>
      <c r="D70" s="45"/>
      <c r="E70" s="38" t="s">
        <v>442</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2.8290000000000002</v>
      </c>
      <c r="H72" s="41">
        <v>4217.5200000000004</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2243</v>
      </c>
      <c r="F74" s="45"/>
      <c r="G74" s="45"/>
      <c r="H74" s="45"/>
      <c r="I74" s="45"/>
      <c r="J74" s="47"/>
    </row>
    <row r="75" ht="409.5">
      <c r="A75" s="36" t="s">
        <v>125</v>
      </c>
      <c r="B75" s="44"/>
      <c r="C75" s="45"/>
      <c r="D75" s="45"/>
      <c r="E75" s="38" t="s">
        <v>311</v>
      </c>
      <c r="F75" s="45"/>
      <c r="G75" s="45"/>
      <c r="H75" s="45"/>
      <c r="I75" s="45"/>
      <c r="J75" s="47"/>
    </row>
    <row r="76">
      <c r="A76" s="36" t="s">
        <v>116</v>
      </c>
      <c r="B76" s="36">
        <v>17</v>
      </c>
      <c r="C76" s="37" t="s">
        <v>312</v>
      </c>
      <c r="D76" s="36" t="s">
        <v>118</v>
      </c>
      <c r="E76" s="38" t="s">
        <v>313</v>
      </c>
      <c r="F76" s="39" t="s">
        <v>187</v>
      </c>
      <c r="G76" s="40">
        <v>2.774</v>
      </c>
      <c r="H76" s="41">
        <v>4613.8500000000004</v>
      </c>
      <c r="I76" s="42">
        <f>ROUND(G76*H76,P4)</f>
        <v>0</v>
      </c>
      <c r="J76" s="39" t="s">
        <v>121</v>
      </c>
      <c r="O76" s="43">
        <f>I76*0.21</f>
        <v>0</v>
      </c>
      <c r="P76">
        <v>3</v>
      </c>
    </row>
    <row r="77">
      <c r="A77" s="36" t="s">
        <v>122</v>
      </c>
      <c r="B77" s="44"/>
      <c r="C77" s="45"/>
      <c r="D77" s="45"/>
      <c r="E77" s="46" t="s">
        <v>118</v>
      </c>
      <c r="F77" s="45"/>
      <c r="G77" s="45"/>
      <c r="H77" s="45"/>
      <c r="I77" s="45"/>
      <c r="J77" s="47"/>
    </row>
    <row r="78" ht="100.8">
      <c r="A78" s="36" t="s">
        <v>123</v>
      </c>
      <c r="B78" s="44"/>
      <c r="C78" s="45"/>
      <c r="D78" s="45"/>
      <c r="E78" s="48" t="s">
        <v>2244</v>
      </c>
      <c r="F78" s="45"/>
      <c r="G78" s="45"/>
      <c r="H78" s="45"/>
      <c r="I78" s="45"/>
      <c r="J78" s="47"/>
    </row>
    <row r="79" ht="409.5">
      <c r="A79" s="36" t="s">
        <v>125</v>
      </c>
      <c r="B79" s="44"/>
      <c r="C79" s="45"/>
      <c r="D79" s="45"/>
      <c r="E79" s="38" t="s">
        <v>311</v>
      </c>
      <c r="F79" s="45"/>
      <c r="G79" s="45"/>
      <c r="H79" s="45"/>
      <c r="I79" s="45"/>
      <c r="J79" s="47"/>
    </row>
    <row r="80">
      <c r="A80" s="36" t="s">
        <v>116</v>
      </c>
      <c r="B80" s="36">
        <v>18</v>
      </c>
      <c r="C80" s="37" t="s">
        <v>319</v>
      </c>
      <c r="D80" s="36" t="s">
        <v>118</v>
      </c>
      <c r="E80" s="38" t="s">
        <v>320</v>
      </c>
      <c r="F80" s="39" t="s">
        <v>187</v>
      </c>
      <c r="G80" s="40">
        <v>5.6340000000000003</v>
      </c>
      <c r="H80" s="41">
        <v>1036.6700000000001</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2245</v>
      </c>
      <c r="F82" s="45"/>
      <c r="G82" s="45"/>
      <c r="H82" s="45"/>
      <c r="I82" s="45"/>
      <c r="J82" s="47"/>
    </row>
    <row r="83" ht="57.6">
      <c r="A83" s="36" t="s">
        <v>125</v>
      </c>
      <c r="B83" s="44"/>
      <c r="C83" s="45"/>
      <c r="D83" s="45"/>
      <c r="E83" s="38" t="s">
        <v>318</v>
      </c>
      <c r="F83" s="45"/>
      <c r="G83" s="45"/>
      <c r="H83" s="45"/>
      <c r="I83" s="45"/>
      <c r="J83" s="47"/>
    </row>
    <row r="84">
      <c r="A84" s="36" t="s">
        <v>116</v>
      </c>
      <c r="B84" s="36">
        <v>19</v>
      </c>
      <c r="C84" s="37" t="s">
        <v>2101</v>
      </c>
      <c r="D84" s="36" t="s">
        <v>118</v>
      </c>
      <c r="E84" s="38" t="s">
        <v>2102</v>
      </c>
      <c r="F84" s="39" t="s">
        <v>187</v>
      </c>
      <c r="G84" s="40">
        <v>0.044999999999999998</v>
      </c>
      <c r="H84" s="41">
        <v>1508.71</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2192</v>
      </c>
      <c r="F86" s="45"/>
      <c r="G86" s="45"/>
      <c r="H86" s="45"/>
      <c r="I86" s="45"/>
      <c r="J86" s="47"/>
    </row>
    <row r="87" ht="72">
      <c r="A87" s="36" t="s">
        <v>125</v>
      </c>
      <c r="B87" s="44"/>
      <c r="C87" s="45"/>
      <c r="D87" s="45"/>
      <c r="E87" s="38" t="s">
        <v>2104</v>
      </c>
      <c r="F87" s="45"/>
      <c r="G87" s="45"/>
      <c r="H87" s="45"/>
      <c r="I87" s="45"/>
      <c r="J87" s="47"/>
    </row>
    <row r="88">
      <c r="A88" s="36" t="s">
        <v>116</v>
      </c>
      <c r="B88" s="36">
        <v>20</v>
      </c>
      <c r="C88" s="37" t="s">
        <v>1955</v>
      </c>
      <c r="D88" s="36" t="s">
        <v>118</v>
      </c>
      <c r="E88" s="38" t="s">
        <v>1956</v>
      </c>
      <c r="F88" s="39" t="s">
        <v>187</v>
      </c>
      <c r="G88" s="40">
        <v>6</v>
      </c>
      <c r="H88" s="41">
        <v>2224.04</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2246</v>
      </c>
      <c r="F90" s="45"/>
      <c r="G90" s="45"/>
      <c r="H90" s="45"/>
      <c r="I90" s="45"/>
      <c r="J90" s="47"/>
    </row>
    <row r="91" ht="72">
      <c r="A91" s="36" t="s">
        <v>125</v>
      </c>
      <c r="B91" s="44"/>
      <c r="C91" s="45"/>
      <c r="D91" s="45"/>
      <c r="E91" s="38" t="s">
        <v>1958</v>
      </c>
      <c r="F91" s="45"/>
      <c r="G91" s="45"/>
      <c r="H91" s="45"/>
      <c r="I91" s="45"/>
      <c r="J91" s="47"/>
    </row>
    <row r="92">
      <c r="A92" s="36" t="s">
        <v>116</v>
      </c>
      <c r="B92" s="36">
        <v>21</v>
      </c>
      <c r="C92" s="37" t="s">
        <v>322</v>
      </c>
      <c r="D92" s="36" t="s">
        <v>118</v>
      </c>
      <c r="E92" s="38" t="s">
        <v>323</v>
      </c>
      <c r="F92" s="39" t="s">
        <v>187</v>
      </c>
      <c r="G92" s="40">
        <v>4.1609999999999996</v>
      </c>
      <c r="H92" s="41">
        <v>7016.9899999999998</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2247</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2.1240000000000001</v>
      </c>
      <c r="H96" s="41">
        <v>8738.5699999999997</v>
      </c>
      <c r="I96" s="42">
        <f>ROUND(G96*H96,P4)</f>
        <v>0</v>
      </c>
      <c r="J96" s="39" t="s">
        <v>121</v>
      </c>
      <c r="O96" s="43">
        <f>I96*0.21</f>
        <v>0</v>
      </c>
      <c r="P96">
        <v>3</v>
      </c>
    </row>
    <row r="97">
      <c r="A97" s="36" t="s">
        <v>122</v>
      </c>
      <c r="B97" s="44"/>
      <c r="C97" s="45"/>
      <c r="D97" s="45"/>
      <c r="E97" s="46" t="s">
        <v>118</v>
      </c>
      <c r="F97" s="45"/>
      <c r="G97" s="45"/>
      <c r="H97" s="45"/>
      <c r="I97" s="45"/>
      <c r="J97" s="47"/>
    </row>
    <row r="98" ht="72">
      <c r="A98" s="36" t="s">
        <v>123</v>
      </c>
      <c r="B98" s="44"/>
      <c r="C98" s="45"/>
      <c r="D98" s="45"/>
      <c r="E98" s="48" t="s">
        <v>2248</v>
      </c>
      <c r="F98" s="45"/>
      <c r="G98" s="45"/>
      <c r="H98" s="45"/>
      <c r="I98" s="45"/>
      <c r="J98" s="47"/>
    </row>
    <row r="99" ht="403.2">
      <c r="A99" s="36" t="s">
        <v>125</v>
      </c>
      <c r="B99" s="44"/>
      <c r="C99" s="45"/>
      <c r="D99" s="45"/>
      <c r="E99" s="38" t="s">
        <v>460</v>
      </c>
      <c r="F99" s="45"/>
      <c r="G99" s="45"/>
      <c r="H99" s="45"/>
      <c r="I99" s="45"/>
      <c r="J99" s="47"/>
    </row>
    <row r="100">
      <c r="A100" s="30" t="s">
        <v>113</v>
      </c>
      <c r="B100" s="31"/>
      <c r="C100" s="32" t="s">
        <v>326</v>
      </c>
      <c r="D100" s="33"/>
      <c r="E100" s="30" t="s">
        <v>327</v>
      </c>
      <c r="F100" s="33"/>
      <c r="G100" s="33"/>
      <c r="H100" s="33"/>
      <c r="I100" s="34">
        <f>SUMIFS(I101:I120,A101:A120,"P")</f>
        <v>0</v>
      </c>
      <c r="J100" s="35"/>
    </row>
    <row r="101">
      <c r="A101" s="36" t="s">
        <v>116</v>
      </c>
      <c r="B101" s="36">
        <v>23</v>
      </c>
      <c r="C101" s="37" t="s">
        <v>332</v>
      </c>
      <c r="D101" s="36" t="s">
        <v>118</v>
      </c>
      <c r="E101" s="38" t="s">
        <v>333</v>
      </c>
      <c r="F101" s="39" t="s">
        <v>187</v>
      </c>
      <c r="G101" s="40">
        <v>3.96</v>
      </c>
      <c r="H101" s="41">
        <v>1081.04</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2249</v>
      </c>
      <c r="F103" s="45"/>
      <c r="G103" s="45"/>
      <c r="H103" s="45"/>
      <c r="I103" s="45"/>
      <c r="J103" s="47"/>
    </row>
    <row r="104" ht="57.6">
      <c r="A104" s="36" t="s">
        <v>125</v>
      </c>
      <c r="B104" s="44"/>
      <c r="C104" s="45"/>
      <c r="D104" s="45"/>
      <c r="E104" s="38" t="s">
        <v>331</v>
      </c>
      <c r="F104" s="45"/>
      <c r="G104" s="45"/>
      <c r="H104" s="45"/>
      <c r="I104" s="45"/>
      <c r="J104" s="47"/>
    </row>
    <row r="105">
      <c r="A105" s="36" t="s">
        <v>116</v>
      </c>
      <c r="B105" s="36">
        <v>24</v>
      </c>
      <c r="C105" s="37" t="s">
        <v>694</v>
      </c>
      <c r="D105" s="36" t="s">
        <v>118</v>
      </c>
      <c r="E105" s="38" t="s">
        <v>695</v>
      </c>
      <c r="F105" s="39" t="s">
        <v>187</v>
      </c>
      <c r="G105" s="40">
        <v>0.98999999999999999</v>
      </c>
      <c r="H105" s="41">
        <v>1130.24</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2250</v>
      </c>
      <c r="F107" s="45"/>
      <c r="G107" s="45"/>
      <c r="H107" s="45"/>
      <c r="I107" s="45"/>
      <c r="J107" s="47"/>
    </row>
    <row r="108" ht="115.2">
      <c r="A108" s="36" t="s">
        <v>125</v>
      </c>
      <c r="B108" s="44"/>
      <c r="C108" s="45"/>
      <c r="D108" s="45"/>
      <c r="E108" s="38" t="s">
        <v>697</v>
      </c>
      <c r="F108" s="45"/>
      <c r="G108" s="45"/>
      <c r="H108" s="45"/>
      <c r="I108" s="45"/>
      <c r="J108" s="47"/>
    </row>
    <row r="109">
      <c r="A109" s="36" t="s">
        <v>116</v>
      </c>
      <c r="B109" s="36">
        <v>25</v>
      </c>
      <c r="C109" s="37" t="s">
        <v>339</v>
      </c>
      <c r="D109" s="36" t="s">
        <v>118</v>
      </c>
      <c r="E109" s="38" t="s">
        <v>340</v>
      </c>
      <c r="F109" s="39" t="s">
        <v>263</v>
      </c>
      <c r="G109" s="40">
        <v>19.800000000000001</v>
      </c>
      <c r="H109" s="41">
        <v>25.370000000000001</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2251</v>
      </c>
      <c r="F111" s="45"/>
      <c r="G111" s="45"/>
      <c r="H111" s="45"/>
      <c r="I111" s="45"/>
      <c r="J111" s="47"/>
    </row>
    <row r="112" ht="72">
      <c r="A112" s="36" t="s">
        <v>125</v>
      </c>
      <c r="B112" s="44"/>
      <c r="C112" s="45"/>
      <c r="D112" s="45"/>
      <c r="E112" s="38" t="s">
        <v>342</v>
      </c>
      <c r="F112" s="45"/>
      <c r="G112" s="45"/>
      <c r="H112" s="45"/>
      <c r="I112" s="45"/>
      <c r="J112" s="47"/>
    </row>
    <row r="113">
      <c r="A113" s="36" t="s">
        <v>116</v>
      </c>
      <c r="B113" s="36">
        <v>26</v>
      </c>
      <c r="C113" s="37" t="s">
        <v>2252</v>
      </c>
      <c r="D113" s="36" t="s">
        <v>118</v>
      </c>
      <c r="E113" s="38" t="s">
        <v>2253</v>
      </c>
      <c r="F113" s="39" t="s">
        <v>263</v>
      </c>
      <c r="G113" s="40">
        <v>19.800000000000001</v>
      </c>
      <c r="H113" s="41">
        <v>345.86000000000001</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2254</v>
      </c>
      <c r="F115" s="45"/>
      <c r="G115" s="45"/>
      <c r="H115" s="45"/>
      <c r="I115" s="45"/>
      <c r="J115" s="47"/>
    </row>
    <row r="116" ht="158.4">
      <c r="A116" s="36" t="s">
        <v>125</v>
      </c>
      <c r="B116" s="44"/>
      <c r="C116" s="45"/>
      <c r="D116" s="45"/>
      <c r="E116" s="38" t="s">
        <v>349</v>
      </c>
      <c r="F116" s="45"/>
      <c r="G116" s="45"/>
      <c r="H116" s="45"/>
      <c r="I116" s="45"/>
      <c r="J116" s="47"/>
    </row>
    <row r="117">
      <c r="A117" s="36" t="s">
        <v>116</v>
      </c>
      <c r="B117" s="36">
        <v>27</v>
      </c>
      <c r="C117" s="37" t="s">
        <v>356</v>
      </c>
      <c r="D117" s="36" t="s">
        <v>118</v>
      </c>
      <c r="E117" s="38" t="s">
        <v>357</v>
      </c>
      <c r="F117" s="39" t="s">
        <v>263</v>
      </c>
      <c r="G117" s="40">
        <v>19.800000000000001</v>
      </c>
      <c r="H117" s="41">
        <v>6.8200000000000003</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2255</v>
      </c>
      <c r="F119" s="45"/>
      <c r="G119" s="45"/>
      <c r="H119" s="45"/>
      <c r="I119" s="45"/>
      <c r="J119" s="47"/>
    </row>
    <row r="120" ht="28.8">
      <c r="A120" s="36" t="s">
        <v>125</v>
      </c>
      <c r="B120" s="44"/>
      <c r="C120" s="45"/>
      <c r="D120" s="45"/>
      <c r="E120" s="38" t="s">
        <v>359</v>
      </c>
      <c r="F120" s="45"/>
      <c r="G120" s="45"/>
      <c r="H120" s="45"/>
      <c r="I120" s="45"/>
      <c r="J120" s="47"/>
    </row>
    <row r="121">
      <c r="A121" s="30" t="s">
        <v>113</v>
      </c>
      <c r="B121" s="31"/>
      <c r="C121" s="32" t="s">
        <v>498</v>
      </c>
      <c r="D121" s="33"/>
      <c r="E121" s="30" t="s">
        <v>499</v>
      </c>
      <c r="F121" s="33"/>
      <c r="G121" s="33"/>
      <c r="H121" s="33"/>
      <c r="I121" s="34">
        <f>SUMIFS(I122:I133,A122:A133,"P")</f>
        <v>0</v>
      </c>
      <c r="J121" s="35"/>
    </row>
    <row r="122">
      <c r="A122" s="36" t="s">
        <v>116</v>
      </c>
      <c r="B122" s="36">
        <v>29</v>
      </c>
      <c r="C122" s="37" t="s">
        <v>1565</v>
      </c>
      <c r="D122" s="36" t="s">
        <v>192</v>
      </c>
      <c r="E122" s="38" t="s">
        <v>1566</v>
      </c>
      <c r="F122" s="39" t="s">
        <v>176</v>
      </c>
      <c r="G122" s="40">
        <v>2</v>
      </c>
      <c r="H122" s="41">
        <v>5279.5600000000004</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2256</v>
      </c>
      <c r="F124" s="45"/>
      <c r="G124" s="45"/>
      <c r="H124" s="45"/>
      <c r="I124" s="45"/>
      <c r="J124" s="47"/>
    </row>
    <row r="125">
      <c r="A125" s="36" t="s">
        <v>125</v>
      </c>
      <c r="B125" s="44"/>
      <c r="C125" s="45"/>
      <c r="D125" s="45"/>
      <c r="E125" s="38" t="s">
        <v>1378</v>
      </c>
      <c r="F125" s="45"/>
      <c r="G125" s="45"/>
      <c r="H125" s="45"/>
      <c r="I125" s="45"/>
      <c r="J125" s="47"/>
    </row>
    <row r="126">
      <c r="A126" s="36" t="s">
        <v>116</v>
      </c>
      <c r="B126" s="36">
        <v>30</v>
      </c>
      <c r="C126" s="37" t="s">
        <v>1565</v>
      </c>
      <c r="D126" s="36" t="s">
        <v>217</v>
      </c>
      <c r="E126" s="38" t="s">
        <v>1566</v>
      </c>
      <c r="F126" s="39" t="s">
        <v>176</v>
      </c>
      <c r="G126" s="40">
        <v>1</v>
      </c>
      <c r="H126" s="41">
        <v>5279.5600000000004</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2257</v>
      </c>
      <c r="F128" s="45"/>
      <c r="G128" s="45"/>
      <c r="H128" s="45"/>
      <c r="I128" s="45"/>
      <c r="J128" s="47"/>
    </row>
    <row r="129">
      <c r="A129" s="36" t="s">
        <v>125</v>
      </c>
      <c r="B129" s="44"/>
      <c r="C129" s="45"/>
      <c r="D129" s="45"/>
      <c r="E129" s="38" t="s">
        <v>1378</v>
      </c>
      <c r="F129" s="45"/>
      <c r="G129" s="45"/>
      <c r="H129" s="45"/>
      <c r="I129" s="45"/>
      <c r="J129" s="47"/>
    </row>
    <row r="130">
      <c r="A130" s="36" t="s">
        <v>116</v>
      </c>
      <c r="B130" s="36">
        <v>31</v>
      </c>
      <c r="C130" s="37" t="s">
        <v>2258</v>
      </c>
      <c r="D130" s="36" t="s">
        <v>118</v>
      </c>
      <c r="E130" s="38" t="s">
        <v>2259</v>
      </c>
      <c r="F130" s="39" t="s">
        <v>187</v>
      </c>
      <c r="G130" s="40">
        <v>5.5999999999999996</v>
      </c>
      <c r="H130" s="41">
        <v>4668.3999999999996</v>
      </c>
      <c r="I130" s="42">
        <f>ROUND(G130*H130,P4)</f>
        <v>0</v>
      </c>
      <c r="J130" s="39" t="s">
        <v>121</v>
      </c>
      <c r="O130" s="43">
        <f>I130*0.21</f>
        <v>0</v>
      </c>
      <c r="P130">
        <v>3</v>
      </c>
    </row>
    <row r="131">
      <c r="A131" s="36" t="s">
        <v>122</v>
      </c>
      <c r="B131" s="44"/>
      <c r="C131" s="45"/>
      <c r="D131" s="45"/>
      <c r="E131" s="46" t="s">
        <v>118</v>
      </c>
      <c r="F131" s="45"/>
      <c r="G131" s="45"/>
      <c r="H131" s="45"/>
      <c r="I131" s="45"/>
      <c r="J131" s="47"/>
    </row>
    <row r="132" ht="28.8">
      <c r="A132" s="36" t="s">
        <v>123</v>
      </c>
      <c r="B132" s="44"/>
      <c r="C132" s="45"/>
      <c r="D132" s="45"/>
      <c r="E132" s="48" t="s">
        <v>2260</v>
      </c>
      <c r="F132" s="45"/>
      <c r="G132" s="45"/>
      <c r="H132" s="45"/>
      <c r="I132" s="45"/>
      <c r="J132" s="47"/>
    </row>
    <row r="133" ht="409.5">
      <c r="A133" s="36" t="s">
        <v>125</v>
      </c>
      <c r="B133" s="44"/>
      <c r="C133" s="45"/>
      <c r="D133" s="45"/>
      <c r="E133" s="38" t="s">
        <v>311</v>
      </c>
      <c r="F133" s="45"/>
      <c r="G133" s="45"/>
      <c r="H133" s="45"/>
      <c r="I133" s="45"/>
      <c r="J133" s="47"/>
    </row>
    <row r="134">
      <c r="A134" s="30" t="s">
        <v>113</v>
      </c>
      <c r="B134" s="31"/>
      <c r="C134" s="32" t="s">
        <v>368</v>
      </c>
      <c r="D134" s="33"/>
      <c r="E134" s="30" t="s">
        <v>369</v>
      </c>
      <c r="F134" s="33"/>
      <c r="G134" s="33"/>
      <c r="H134" s="33"/>
      <c r="I134" s="34">
        <f>SUMIFS(I135:I162,A135:A162,"P")</f>
        <v>0</v>
      </c>
      <c r="J134" s="35"/>
    </row>
    <row r="135">
      <c r="A135" s="36" t="s">
        <v>116</v>
      </c>
      <c r="B135" s="36">
        <v>28</v>
      </c>
      <c r="C135" s="37" t="s">
        <v>2107</v>
      </c>
      <c r="D135" s="36" t="s">
        <v>118</v>
      </c>
      <c r="E135" s="38" t="s">
        <v>2108</v>
      </c>
      <c r="F135" s="39" t="s">
        <v>198</v>
      </c>
      <c r="G135" s="40">
        <v>1.5</v>
      </c>
      <c r="H135" s="41">
        <v>1161.98</v>
      </c>
      <c r="I135" s="42">
        <f>ROUND(G135*H135,P4)</f>
        <v>0</v>
      </c>
      <c r="J135" s="39" t="s">
        <v>121</v>
      </c>
      <c r="O135" s="43">
        <f>I135*0.21</f>
        <v>0</v>
      </c>
      <c r="P135">
        <v>3</v>
      </c>
    </row>
    <row r="136">
      <c r="A136" s="36" t="s">
        <v>122</v>
      </c>
      <c r="B136" s="44"/>
      <c r="C136" s="45"/>
      <c r="D136" s="45"/>
      <c r="E136" s="46" t="s">
        <v>118</v>
      </c>
      <c r="F136" s="45"/>
      <c r="G136" s="45"/>
      <c r="H136" s="45"/>
      <c r="I136" s="45"/>
      <c r="J136" s="47"/>
    </row>
    <row r="137">
      <c r="A137" s="36" t="s">
        <v>123</v>
      </c>
      <c r="B137" s="44"/>
      <c r="C137" s="45"/>
      <c r="D137" s="45"/>
      <c r="E137" s="48" t="s">
        <v>2261</v>
      </c>
      <c r="F137" s="45"/>
      <c r="G137" s="45"/>
      <c r="H137" s="45"/>
      <c r="I137" s="45"/>
      <c r="J137" s="47"/>
    </row>
    <row r="138" ht="316.8">
      <c r="A138" s="36" t="s">
        <v>125</v>
      </c>
      <c r="B138" s="44"/>
      <c r="C138" s="45"/>
      <c r="D138" s="45"/>
      <c r="E138" s="38" t="s">
        <v>615</v>
      </c>
      <c r="F138" s="45"/>
      <c r="G138" s="45"/>
      <c r="H138" s="45"/>
      <c r="I138" s="45"/>
      <c r="J138" s="47"/>
    </row>
    <row r="139">
      <c r="A139" s="36" t="s">
        <v>116</v>
      </c>
      <c r="B139" s="36">
        <v>32</v>
      </c>
      <c r="C139" s="37" t="s">
        <v>2262</v>
      </c>
      <c r="D139" s="36" t="s">
        <v>118</v>
      </c>
      <c r="E139" s="38" t="s">
        <v>2263</v>
      </c>
      <c r="F139" s="39" t="s">
        <v>198</v>
      </c>
      <c r="G139" s="40">
        <v>9.1999999999999993</v>
      </c>
      <c r="H139" s="41">
        <v>4388.4799999999996</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2264</v>
      </c>
      <c r="F141" s="45"/>
      <c r="G141" s="45"/>
      <c r="H141" s="45"/>
      <c r="I141" s="45"/>
      <c r="J141" s="47"/>
    </row>
    <row r="142" ht="72">
      <c r="A142" s="36" t="s">
        <v>125</v>
      </c>
      <c r="B142" s="44"/>
      <c r="C142" s="45"/>
      <c r="D142" s="45"/>
      <c r="E142" s="38" t="s">
        <v>518</v>
      </c>
      <c r="F142" s="45"/>
      <c r="G142" s="45"/>
      <c r="H142" s="45"/>
      <c r="I142" s="45"/>
      <c r="J142" s="47"/>
    </row>
    <row r="143">
      <c r="A143" s="36" t="s">
        <v>116</v>
      </c>
      <c r="B143" s="36">
        <v>33</v>
      </c>
      <c r="C143" s="37" t="s">
        <v>2265</v>
      </c>
      <c r="D143" s="36" t="s">
        <v>118</v>
      </c>
      <c r="E143" s="38" t="s">
        <v>2266</v>
      </c>
      <c r="F143" s="39" t="s">
        <v>198</v>
      </c>
      <c r="G143" s="40">
        <v>15.9</v>
      </c>
      <c r="H143" s="41">
        <v>3244.25</v>
      </c>
      <c r="I143" s="42">
        <f>ROUND(G143*H143,P4)</f>
        <v>0</v>
      </c>
      <c r="J143" s="39" t="s">
        <v>121</v>
      </c>
      <c r="O143" s="43">
        <f>I143*0.21</f>
        <v>0</v>
      </c>
      <c r="P143">
        <v>3</v>
      </c>
    </row>
    <row r="144">
      <c r="A144" s="36" t="s">
        <v>122</v>
      </c>
      <c r="B144" s="44"/>
      <c r="C144" s="45"/>
      <c r="D144" s="45"/>
      <c r="E144" s="46" t="s">
        <v>118</v>
      </c>
      <c r="F144" s="45"/>
      <c r="G144" s="45"/>
      <c r="H144" s="45"/>
      <c r="I144" s="45"/>
      <c r="J144" s="47"/>
    </row>
    <row r="145">
      <c r="A145" s="36" t="s">
        <v>123</v>
      </c>
      <c r="B145" s="44"/>
      <c r="C145" s="45"/>
      <c r="D145" s="45"/>
      <c r="E145" s="48" t="s">
        <v>2267</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13.199999999999999</v>
      </c>
      <c r="H147" s="41">
        <v>190.52000000000001</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2268</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2269</v>
      </c>
      <c r="D151" s="36" t="s">
        <v>118</v>
      </c>
      <c r="E151" s="38" t="s">
        <v>2270</v>
      </c>
      <c r="F151" s="39" t="s">
        <v>176</v>
      </c>
      <c r="G151" s="40">
        <v>1</v>
      </c>
      <c r="H151" s="41">
        <v>26758.41</v>
      </c>
      <c r="I151" s="42">
        <f>ROUND(G151*H151,P4)</f>
        <v>0</v>
      </c>
      <c r="J151" s="39" t="s">
        <v>121</v>
      </c>
      <c r="O151" s="43">
        <f>I151*0.21</f>
        <v>0</v>
      </c>
      <c r="P151">
        <v>3</v>
      </c>
    </row>
    <row r="152">
      <c r="A152" s="36" t="s">
        <v>122</v>
      </c>
      <c r="B152" s="44"/>
      <c r="C152" s="45"/>
      <c r="D152" s="45"/>
      <c r="E152" s="46" t="s">
        <v>118</v>
      </c>
      <c r="F152" s="45"/>
      <c r="G152" s="45"/>
      <c r="H152" s="45"/>
      <c r="I152" s="45"/>
      <c r="J152" s="47"/>
    </row>
    <row r="153" ht="57.6">
      <c r="A153" s="36" t="s">
        <v>123</v>
      </c>
      <c r="B153" s="44"/>
      <c r="C153" s="45"/>
      <c r="D153" s="45"/>
      <c r="E153" s="48" t="s">
        <v>2271</v>
      </c>
      <c r="F153" s="45"/>
      <c r="G153" s="45"/>
      <c r="H153" s="45"/>
      <c r="I153" s="45"/>
      <c r="J153" s="47"/>
    </row>
    <row r="154" ht="409.5">
      <c r="A154" s="36" t="s">
        <v>125</v>
      </c>
      <c r="B154" s="44"/>
      <c r="C154" s="45"/>
      <c r="D154" s="45"/>
      <c r="E154" s="38" t="s">
        <v>2272</v>
      </c>
      <c r="F154" s="45"/>
      <c r="G154" s="45"/>
      <c r="H154" s="45"/>
      <c r="I154" s="45"/>
      <c r="J154" s="47"/>
    </row>
    <row r="155">
      <c r="A155" s="36" t="s">
        <v>116</v>
      </c>
      <c r="B155" s="36">
        <v>36</v>
      </c>
      <c r="C155" s="37" t="s">
        <v>2118</v>
      </c>
      <c r="D155" s="36" t="s">
        <v>192</v>
      </c>
      <c r="E155" s="38" t="s">
        <v>2119</v>
      </c>
      <c r="F155" s="39" t="s">
        <v>176</v>
      </c>
      <c r="G155" s="40">
        <v>1</v>
      </c>
      <c r="H155" s="41">
        <v>26826.200000000001</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2273</v>
      </c>
      <c r="F157" s="45"/>
      <c r="G157" s="45"/>
      <c r="H157" s="45"/>
      <c r="I157" s="45"/>
      <c r="J157" s="47"/>
    </row>
    <row r="158" ht="43.2">
      <c r="A158" s="36" t="s">
        <v>125</v>
      </c>
      <c r="B158" s="44"/>
      <c r="C158" s="45"/>
      <c r="D158" s="45"/>
      <c r="E158" s="38" t="s">
        <v>1435</v>
      </c>
      <c r="F158" s="45"/>
      <c r="G158" s="45"/>
      <c r="H158" s="45"/>
      <c r="I158" s="45"/>
      <c r="J158" s="47"/>
    </row>
    <row r="159">
      <c r="A159" s="36" t="s">
        <v>116</v>
      </c>
      <c r="B159" s="36">
        <v>37</v>
      </c>
      <c r="C159" s="37" t="s">
        <v>2118</v>
      </c>
      <c r="D159" s="36" t="s">
        <v>217</v>
      </c>
      <c r="E159" s="38" t="s">
        <v>2119</v>
      </c>
      <c r="F159" s="39" t="s">
        <v>176</v>
      </c>
      <c r="G159" s="40">
        <v>1</v>
      </c>
      <c r="H159" s="41">
        <v>26826.200000000001</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2274</v>
      </c>
      <c r="F161" s="45"/>
      <c r="G161" s="45"/>
      <c r="H161" s="45"/>
      <c r="I161" s="45"/>
      <c r="J161" s="47"/>
    </row>
    <row r="162" ht="43.2">
      <c r="A162" s="36" t="s">
        <v>125</v>
      </c>
      <c r="B162" s="49"/>
      <c r="C162" s="50"/>
      <c r="D162" s="50"/>
      <c r="E162" s="38" t="s">
        <v>1435</v>
      </c>
      <c r="F162" s="50"/>
      <c r="G162" s="50"/>
      <c r="H162" s="50"/>
      <c r="I162" s="50"/>
      <c r="J16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73</v>
      </c>
      <c r="I3" s="24">
        <f>SUMIFS(I8:I189,A8:A189,"SD")</f>
        <v>0</v>
      </c>
      <c r="J3" s="18"/>
      <c r="O3">
        <v>0</v>
      </c>
      <c r="P3">
        <v>2</v>
      </c>
    </row>
    <row r="4">
      <c r="A4" s="3" t="s">
        <v>100</v>
      </c>
      <c r="B4" s="19" t="s">
        <v>101</v>
      </c>
      <c r="C4" s="20" t="s">
        <v>73</v>
      </c>
      <c r="D4" s="21"/>
      <c r="E4" s="22" t="s">
        <v>74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SUMIFS(I9:I19,A9:A19,"P")</f>
        <v>0</v>
      </c>
      <c r="J8" s="35"/>
    </row>
    <row r="9">
      <c r="A9" s="36" t="s">
        <v>116</v>
      </c>
      <c r="B9" s="36">
        <v>1</v>
      </c>
      <c r="C9" s="37" t="s">
        <v>191</v>
      </c>
      <c r="D9" s="36" t="s">
        <v>192</v>
      </c>
      <c r="E9" s="38" t="s">
        <v>193</v>
      </c>
      <c r="F9" s="39" t="s">
        <v>187</v>
      </c>
      <c r="G9" s="40">
        <v>117.468</v>
      </c>
      <c r="H9" s="41">
        <v>450</v>
      </c>
      <c r="I9" s="42">
        <f>ROUND(G9*H9,P4)</f>
        <v>0</v>
      </c>
      <c r="J9" s="39" t="s">
        <v>121</v>
      </c>
      <c r="O9" s="43">
        <f>I9*0.21</f>
        <v>0</v>
      </c>
      <c r="P9">
        <v>3</v>
      </c>
    </row>
    <row r="10">
      <c r="A10" s="36" t="s">
        <v>122</v>
      </c>
      <c r="B10" s="44"/>
      <c r="C10" s="45"/>
      <c r="D10" s="45"/>
      <c r="E10" s="38" t="s">
        <v>2275</v>
      </c>
      <c r="F10" s="45"/>
      <c r="G10" s="45"/>
      <c r="H10" s="45"/>
      <c r="I10" s="45"/>
      <c r="J10" s="47"/>
    </row>
    <row r="11" ht="57.6">
      <c r="A11" s="36" t="s">
        <v>123</v>
      </c>
      <c r="B11" s="44"/>
      <c r="C11" s="45"/>
      <c r="D11" s="45"/>
      <c r="E11" s="48" t="s">
        <v>2276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29</v>
      </c>
      <c r="H13" s="41">
        <v>960</v>
      </c>
      <c r="I13" s="42">
        <f>ROUND(G13*H13,P4)</f>
        <v>0</v>
      </c>
      <c r="J13" s="39" t="s">
        <v>121</v>
      </c>
      <c r="O13" s="43">
        <f>I13*0.21</f>
        <v>0</v>
      </c>
      <c r="P13">
        <v>3</v>
      </c>
    </row>
    <row r="14">
      <c r="A14" s="36" t="s">
        <v>122</v>
      </c>
      <c r="B14" s="44"/>
      <c r="C14" s="45"/>
      <c r="D14" s="45"/>
      <c r="E14" s="38" t="s">
        <v>2277</v>
      </c>
      <c r="F14" s="45"/>
      <c r="G14" s="45"/>
      <c r="H14" s="45"/>
      <c r="I14" s="45"/>
      <c r="J14" s="47"/>
    </row>
    <row r="15" ht="43.2">
      <c r="A15" s="36" t="s">
        <v>123</v>
      </c>
      <c r="B15" s="44"/>
      <c r="C15" s="45"/>
      <c r="D15" s="45"/>
      <c r="E15" s="48" t="s">
        <v>2278</v>
      </c>
      <c r="F15" s="45"/>
      <c r="G15" s="45"/>
      <c r="H15" s="45"/>
      <c r="I15" s="45"/>
      <c r="J15" s="47"/>
    </row>
    <row r="16" ht="28.8">
      <c r="A16" s="36" t="s">
        <v>125</v>
      </c>
      <c r="B16" s="44"/>
      <c r="C16" s="45"/>
      <c r="D16" s="45"/>
      <c r="E16" s="38" t="s">
        <v>190</v>
      </c>
      <c r="F16" s="45"/>
      <c r="G16" s="45"/>
      <c r="H16" s="45"/>
      <c r="I16" s="45"/>
      <c r="J16" s="47"/>
    </row>
    <row r="17">
      <c r="A17" s="36" t="s">
        <v>116</v>
      </c>
      <c r="B17" s="36">
        <v>3</v>
      </c>
      <c r="C17" s="37" t="s">
        <v>174</v>
      </c>
      <c r="D17" s="36" t="s">
        <v>118</v>
      </c>
      <c r="E17" s="38" t="s">
        <v>175</v>
      </c>
      <c r="F17" s="39" t="s">
        <v>176</v>
      </c>
      <c r="G17" s="40">
        <v>2</v>
      </c>
      <c r="H17" s="41">
        <v>3000</v>
      </c>
      <c r="I17" s="42">
        <f>ROUND(G17*H17,P4)</f>
        <v>0</v>
      </c>
      <c r="J17" s="39" t="s">
        <v>121</v>
      </c>
      <c r="O17" s="43">
        <f>I17*0.21</f>
        <v>0</v>
      </c>
      <c r="P17">
        <v>3</v>
      </c>
    </row>
    <row r="18">
      <c r="A18" s="36" t="s">
        <v>122</v>
      </c>
      <c r="B18" s="44"/>
      <c r="C18" s="45"/>
      <c r="D18" s="45"/>
      <c r="E18" s="38" t="s">
        <v>2279</v>
      </c>
      <c r="F18" s="45"/>
      <c r="G18" s="45"/>
      <c r="H18" s="45"/>
      <c r="I18" s="45"/>
      <c r="J18" s="47"/>
    </row>
    <row r="19" ht="100.8">
      <c r="A19" s="36" t="s">
        <v>125</v>
      </c>
      <c r="B19" s="44"/>
      <c r="C19" s="45"/>
      <c r="D19" s="45"/>
      <c r="E19" s="38" t="s">
        <v>178</v>
      </c>
      <c r="F19" s="45"/>
      <c r="G19" s="45"/>
      <c r="H19" s="45"/>
      <c r="I19" s="45"/>
      <c r="J19" s="47"/>
    </row>
    <row r="20">
      <c r="A20" s="30" t="s">
        <v>113</v>
      </c>
      <c r="B20" s="31"/>
      <c r="C20" s="32" t="s">
        <v>131</v>
      </c>
      <c r="D20" s="33"/>
      <c r="E20" s="30" t="s">
        <v>195</v>
      </c>
      <c r="F20" s="33"/>
      <c r="G20" s="33"/>
      <c r="H20" s="33"/>
      <c r="I20" s="34">
        <f>SUMIFS(I21:I71,A21:A71,"P")</f>
        <v>0</v>
      </c>
      <c r="J20" s="35"/>
    </row>
    <row r="21" ht="28.8">
      <c r="A21" s="36" t="s">
        <v>116</v>
      </c>
      <c r="B21" s="36">
        <v>4</v>
      </c>
      <c r="C21" s="37" t="s">
        <v>408</v>
      </c>
      <c r="D21" s="36" t="s">
        <v>118</v>
      </c>
      <c r="E21" s="38" t="s">
        <v>409</v>
      </c>
      <c r="F21" s="39" t="s">
        <v>187</v>
      </c>
      <c r="G21" s="40">
        <v>14.800000000000001</v>
      </c>
      <c r="H21" s="41">
        <v>319.98000000000002</v>
      </c>
      <c r="I21" s="42">
        <f>ROUND(G21*H21,P4)</f>
        <v>0</v>
      </c>
      <c r="J21" s="39" t="s">
        <v>121</v>
      </c>
      <c r="O21" s="43">
        <f>I21*0.21</f>
        <v>0</v>
      </c>
      <c r="P21">
        <v>3</v>
      </c>
    </row>
    <row r="22" ht="28.8">
      <c r="A22" s="36" t="s">
        <v>122</v>
      </c>
      <c r="B22" s="44"/>
      <c r="C22" s="45"/>
      <c r="D22" s="45"/>
      <c r="E22" s="38" t="s">
        <v>1900</v>
      </c>
      <c r="F22" s="45"/>
      <c r="G22" s="45"/>
      <c r="H22" s="45"/>
      <c r="I22" s="45"/>
      <c r="J22" s="47"/>
    </row>
    <row r="23" ht="43.2">
      <c r="A23" s="36" t="s">
        <v>123</v>
      </c>
      <c r="B23" s="44"/>
      <c r="C23" s="45"/>
      <c r="D23" s="45"/>
      <c r="E23" s="48" t="s">
        <v>2280</v>
      </c>
      <c r="F23" s="45"/>
      <c r="G23" s="45"/>
      <c r="H23" s="45"/>
      <c r="I23" s="45"/>
      <c r="J23" s="47"/>
    </row>
    <row r="24" ht="72">
      <c r="A24" s="36" t="s">
        <v>125</v>
      </c>
      <c r="B24" s="44"/>
      <c r="C24" s="45"/>
      <c r="D24" s="45"/>
      <c r="E24" s="38" t="s">
        <v>411</v>
      </c>
      <c r="F24" s="45"/>
      <c r="G24" s="45"/>
      <c r="H24" s="45"/>
      <c r="I24" s="45"/>
      <c r="J24" s="47"/>
    </row>
    <row r="25" ht="28.8">
      <c r="A25" s="36" t="s">
        <v>116</v>
      </c>
      <c r="B25" s="36">
        <v>5</v>
      </c>
      <c r="C25" s="37" t="s">
        <v>2281</v>
      </c>
      <c r="D25" s="36" t="s">
        <v>118</v>
      </c>
      <c r="E25" s="38" t="s">
        <v>2282</v>
      </c>
      <c r="F25" s="39" t="s">
        <v>187</v>
      </c>
      <c r="G25" s="40">
        <v>7.4000000000000004</v>
      </c>
      <c r="H25" s="41">
        <v>3753.8600000000001</v>
      </c>
      <c r="I25" s="42">
        <f>ROUND(G25*H25,P4)</f>
        <v>0</v>
      </c>
      <c r="J25" s="39" t="s">
        <v>121</v>
      </c>
      <c r="O25" s="43">
        <f>I25*0.21</f>
        <v>0</v>
      </c>
      <c r="P25">
        <v>3</v>
      </c>
    </row>
    <row r="26" ht="43.2">
      <c r="A26" s="36" t="s">
        <v>122</v>
      </c>
      <c r="B26" s="44"/>
      <c r="C26" s="45"/>
      <c r="D26" s="45"/>
      <c r="E26" s="38" t="s">
        <v>2283</v>
      </c>
      <c r="F26" s="45"/>
      <c r="G26" s="45"/>
      <c r="H26" s="45"/>
      <c r="I26" s="45"/>
      <c r="J26" s="47"/>
    </row>
    <row r="27" ht="43.2">
      <c r="A27" s="36" t="s">
        <v>123</v>
      </c>
      <c r="B27" s="44"/>
      <c r="C27" s="45"/>
      <c r="D27" s="45"/>
      <c r="E27" s="48" t="s">
        <v>2284</v>
      </c>
      <c r="F27" s="45"/>
      <c r="G27" s="45"/>
      <c r="H27" s="45"/>
      <c r="I27" s="45"/>
      <c r="J27" s="47"/>
    </row>
    <row r="28" ht="72">
      <c r="A28" s="36" t="s">
        <v>125</v>
      </c>
      <c r="B28" s="44"/>
      <c r="C28" s="45"/>
      <c r="D28" s="45"/>
      <c r="E28" s="38" t="s">
        <v>411</v>
      </c>
      <c r="F28" s="45"/>
      <c r="G28" s="45"/>
      <c r="H28" s="45"/>
      <c r="I28" s="45"/>
      <c r="J28" s="47"/>
    </row>
    <row r="29">
      <c r="A29" s="36" t="s">
        <v>116</v>
      </c>
      <c r="B29" s="36">
        <v>6</v>
      </c>
      <c r="C29" s="37" t="s">
        <v>1894</v>
      </c>
      <c r="D29" s="36" t="s">
        <v>118</v>
      </c>
      <c r="E29" s="38" t="s">
        <v>1895</v>
      </c>
      <c r="F29" s="39" t="s">
        <v>198</v>
      </c>
      <c r="G29" s="40">
        <v>65</v>
      </c>
      <c r="H29" s="41">
        <v>2311.5500000000002</v>
      </c>
      <c r="I29" s="42">
        <f>ROUND(G29*H29,P4)</f>
        <v>0</v>
      </c>
      <c r="J29" s="39" t="s">
        <v>121</v>
      </c>
      <c r="O29" s="43">
        <f>I29*0.21</f>
        <v>0</v>
      </c>
      <c r="P29">
        <v>3</v>
      </c>
    </row>
    <row r="30">
      <c r="A30" s="36" t="s">
        <v>122</v>
      </c>
      <c r="B30" s="44"/>
      <c r="C30" s="45"/>
      <c r="D30" s="45"/>
      <c r="E30" s="38" t="s">
        <v>1896</v>
      </c>
      <c r="F30" s="45"/>
      <c r="G30" s="45"/>
      <c r="H30" s="45"/>
      <c r="I30" s="45"/>
      <c r="J30" s="47"/>
    </row>
    <row r="31" ht="43.2">
      <c r="A31" s="36" t="s">
        <v>125</v>
      </c>
      <c r="B31" s="44"/>
      <c r="C31" s="45"/>
      <c r="D31" s="45"/>
      <c r="E31" s="38" t="s">
        <v>1897</v>
      </c>
      <c r="F31" s="45"/>
      <c r="G31" s="45"/>
      <c r="H31" s="45"/>
      <c r="I31" s="45"/>
      <c r="J31" s="47"/>
    </row>
    <row r="32">
      <c r="A32" s="36" t="s">
        <v>116</v>
      </c>
      <c r="B32" s="36">
        <v>7</v>
      </c>
      <c r="C32" s="37" t="s">
        <v>213</v>
      </c>
      <c r="D32" s="36" t="s">
        <v>118</v>
      </c>
      <c r="E32" s="38" t="s">
        <v>214</v>
      </c>
      <c r="F32" s="39" t="s">
        <v>187</v>
      </c>
      <c r="G32" s="40">
        <v>95.033000000000001</v>
      </c>
      <c r="H32" s="41">
        <v>135.06999999999999</v>
      </c>
      <c r="I32" s="42">
        <f>ROUND(G32*H32,P4)</f>
        <v>0</v>
      </c>
      <c r="J32" s="39" t="s">
        <v>121</v>
      </c>
      <c r="O32" s="43">
        <f>I32*0.21</f>
        <v>0</v>
      </c>
      <c r="P32">
        <v>3</v>
      </c>
    </row>
    <row r="33">
      <c r="A33" s="36" t="s">
        <v>122</v>
      </c>
      <c r="B33" s="44"/>
      <c r="C33" s="45"/>
      <c r="D33" s="45"/>
      <c r="E33" s="46" t="s">
        <v>118</v>
      </c>
      <c r="F33" s="45"/>
      <c r="G33" s="45"/>
      <c r="H33" s="45"/>
      <c r="I33" s="45"/>
      <c r="J33" s="47"/>
    </row>
    <row r="34" ht="129.6">
      <c r="A34" s="36" t="s">
        <v>123</v>
      </c>
      <c r="B34" s="44"/>
      <c r="C34" s="45"/>
      <c r="D34" s="45"/>
      <c r="E34" s="48" t="s">
        <v>2285</v>
      </c>
      <c r="F34" s="45"/>
      <c r="G34" s="45"/>
      <c r="H34" s="45"/>
      <c r="I34" s="45"/>
      <c r="J34" s="47"/>
    </row>
    <row r="35" ht="360">
      <c r="A35" s="36" t="s">
        <v>125</v>
      </c>
      <c r="B35" s="44"/>
      <c r="C35" s="45"/>
      <c r="D35" s="45"/>
      <c r="E35" s="38" t="s">
        <v>216</v>
      </c>
      <c r="F35" s="45"/>
      <c r="G35" s="45"/>
      <c r="H35" s="45"/>
      <c r="I35" s="45"/>
      <c r="J35" s="47"/>
    </row>
    <row r="36">
      <c r="A36" s="36" t="s">
        <v>116</v>
      </c>
      <c r="B36" s="36">
        <v>8</v>
      </c>
      <c r="C36" s="37" t="s">
        <v>1903</v>
      </c>
      <c r="D36" s="36" t="s">
        <v>118</v>
      </c>
      <c r="E36" s="38" t="s">
        <v>1904</v>
      </c>
      <c r="F36" s="39" t="s">
        <v>187</v>
      </c>
      <c r="G36" s="40">
        <v>111.872</v>
      </c>
      <c r="H36" s="41">
        <v>442.81999999999999</v>
      </c>
      <c r="I36" s="42">
        <f>ROUND(G36*H36,P4)</f>
        <v>0</v>
      </c>
      <c r="J36" s="39" t="s">
        <v>121</v>
      </c>
      <c r="O36" s="43">
        <f>I36*0.21</f>
        <v>0</v>
      </c>
      <c r="P36">
        <v>3</v>
      </c>
    </row>
    <row r="37" ht="57.6">
      <c r="A37" s="36" t="s">
        <v>122</v>
      </c>
      <c r="B37" s="44"/>
      <c r="C37" s="45"/>
      <c r="D37" s="45"/>
      <c r="E37" s="38" t="s">
        <v>2286</v>
      </c>
      <c r="F37" s="45"/>
      <c r="G37" s="45"/>
      <c r="H37" s="45"/>
      <c r="I37" s="45"/>
      <c r="J37" s="47"/>
    </row>
    <row r="38" ht="43.2">
      <c r="A38" s="36" t="s">
        <v>123</v>
      </c>
      <c r="B38" s="44"/>
      <c r="C38" s="45"/>
      <c r="D38" s="45"/>
      <c r="E38" s="48" t="s">
        <v>2287</v>
      </c>
      <c r="F38" s="45"/>
      <c r="G38" s="45"/>
      <c r="H38" s="45"/>
      <c r="I38" s="45"/>
      <c r="J38" s="47"/>
    </row>
    <row r="39" ht="374.4">
      <c r="A39" s="36" t="s">
        <v>125</v>
      </c>
      <c r="B39" s="44"/>
      <c r="C39" s="45"/>
      <c r="D39" s="45"/>
      <c r="E39" s="38" t="s">
        <v>426</v>
      </c>
      <c r="F39" s="45"/>
      <c r="G39" s="45"/>
      <c r="H39" s="45"/>
      <c r="I39" s="45"/>
      <c r="J39" s="47"/>
    </row>
    <row r="40">
      <c r="A40" s="36" t="s">
        <v>116</v>
      </c>
      <c r="B40" s="36">
        <v>9</v>
      </c>
      <c r="C40" s="37" t="s">
        <v>234</v>
      </c>
      <c r="D40" s="36" t="s">
        <v>118</v>
      </c>
      <c r="E40" s="38" t="s">
        <v>235</v>
      </c>
      <c r="F40" s="39" t="s">
        <v>187</v>
      </c>
      <c r="G40" s="40">
        <v>47.945</v>
      </c>
      <c r="H40" s="41">
        <v>1321.6500000000001</v>
      </c>
      <c r="I40" s="42">
        <f>ROUND(G40*H40,P4)</f>
        <v>0</v>
      </c>
      <c r="J40" s="39" t="s">
        <v>121</v>
      </c>
      <c r="O40" s="43">
        <f>I40*0.21</f>
        <v>0</v>
      </c>
      <c r="P40">
        <v>3</v>
      </c>
    </row>
    <row r="41" ht="57.6">
      <c r="A41" s="36" t="s">
        <v>122</v>
      </c>
      <c r="B41" s="44"/>
      <c r="C41" s="45"/>
      <c r="D41" s="45"/>
      <c r="E41" s="38" t="s">
        <v>2288</v>
      </c>
      <c r="F41" s="45"/>
      <c r="G41" s="45"/>
      <c r="H41" s="45"/>
      <c r="I41" s="45"/>
      <c r="J41" s="47"/>
    </row>
    <row r="42" ht="43.2">
      <c r="A42" s="36" t="s">
        <v>123</v>
      </c>
      <c r="B42" s="44"/>
      <c r="C42" s="45"/>
      <c r="D42" s="45"/>
      <c r="E42" s="48" t="s">
        <v>2289</v>
      </c>
      <c r="F42" s="45"/>
      <c r="G42" s="45"/>
      <c r="H42" s="45"/>
      <c r="I42" s="45"/>
      <c r="J42" s="47"/>
    </row>
    <row r="43" ht="374.4">
      <c r="A43" s="36" t="s">
        <v>125</v>
      </c>
      <c r="B43" s="44"/>
      <c r="C43" s="45"/>
      <c r="D43" s="45"/>
      <c r="E43" s="38" t="s">
        <v>237</v>
      </c>
      <c r="F43" s="45"/>
      <c r="G43" s="45"/>
      <c r="H43" s="45"/>
      <c r="I43" s="45"/>
      <c r="J43" s="47"/>
    </row>
    <row r="44">
      <c r="A44" s="36" t="s">
        <v>116</v>
      </c>
      <c r="B44" s="36">
        <v>10</v>
      </c>
      <c r="C44" s="37" t="s">
        <v>248</v>
      </c>
      <c r="D44" s="36" t="s">
        <v>118</v>
      </c>
      <c r="E44" s="38" t="s">
        <v>249</v>
      </c>
      <c r="F44" s="39" t="s">
        <v>187</v>
      </c>
      <c r="G44" s="40">
        <v>159.81700000000001</v>
      </c>
      <c r="H44" s="41">
        <v>20.600000000000001</v>
      </c>
      <c r="I44" s="42">
        <f>ROUND(G44*H44,P4)</f>
        <v>0</v>
      </c>
      <c r="J44" s="39" t="s">
        <v>121</v>
      </c>
      <c r="O44" s="43">
        <f>I44*0.21</f>
        <v>0</v>
      </c>
      <c r="P44">
        <v>3</v>
      </c>
    </row>
    <row r="45">
      <c r="A45" s="36" t="s">
        <v>122</v>
      </c>
      <c r="B45" s="44"/>
      <c r="C45" s="45"/>
      <c r="D45" s="45"/>
      <c r="E45" s="38" t="s">
        <v>2290</v>
      </c>
      <c r="F45" s="45"/>
      <c r="G45" s="45"/>
      <c r="H45" s="45"/>
      <c r="I45" s="45"/>
      <c r="J45" s="47"/>
    </row>
    <row r="46">
      <c r="A46" s="36" t="s">
        <v>123</v>
      </c>
      <c r="B46" s="44"/>
      <c r="C46" s="45"/>
      <c r="D46" s="45"/>
      <c r="E46" s="48" t="s">
        <v>2291</v>
      </c>
      <c r="F46" s="45"/>
      <c r="G46" s="45"/>
      <c r="H46" s="45"/>
      <c r="I46" s="45"/>
      <c r="J46" s="47"/>
    </row>
    <row r="47" ht="216">
      <c r="A47" s="36" t="s">
        <v>125</v>
      </c>
      <c r="B47" s="44"/>
      <c r="C47" s="45"/>
      <c r="D47" s="45"/>
      <c r="E47" s="38" t="s">
        <v>251</v>
      </c>
      <c r="F47" s="45"/>
      <c r="G47" s="45"/>
      <c r="H47" s="45"/>
      <c r="I47" s="45"/>
      <c r="J47" s="47"/>
    </row>
    <row r="48">
      <c r="A48" s="36" t="s">
        <v>116</v>
      </c>
      <c r="B48" s="36">
        <v>11</v>
      </c>
      <c r="C48" s="37" t="s">
        <v>248</v>
      </c>
      <c r="D48" s="36" t="s">
        <v>192</v>
      </c>
      <c r="E48" s="38" t="s">
        <v>249</v>
      </c>
      <c r="F48" s="39" t="s">
        <v>187</v>
      </c>
      <c r="G48" s="40">
        <v>90.188000000000002</v>
      </c>
      <c r="H48" s="41">
        <v>20.600000000000001</v>
      </c>
      <c r="I48" s="42">
        <f>ROUND(G48*H48,P4)</f>
        <v>0</v>
      </c>
      <c r="J48" s="39" t="s">
        <v>121</v>
      </c>
      <c r="O48" s="43">
        <f>I48*0.21</f>
        <v>0</v>
      </c>
      <c r="P48">
        <v>3</v>
      </c>
    </row>
    <row r="49">
      <c r="A49" s="36" t="s">
        <v>122</v>
      </c>
      <c r="B49" s="44"/>
      <c r="C49" s="45"/>
      <c r="D49" s="45"/>
      <c r="E49" s="38" t="s">
        <v>2292</v>
      </c>
      <c r="F49" s="45"/>
      <c r="G49" s="45"/>
      <c r="H49" s="45"/>
      <c r="I49" s="45"/>
      <c r="J49" s="47"/>
    </row>
    <row r="50">
      <c r="A50" s="36" t="s">
        <v>123</v>
      </c>
      <c r="B50" s="44"/>
      <c r="C50" s="45"/>
      <c r="D50" s="45"/>
      <c r="E50" s="48" t="s">
        <v>2293</v>
      </c>
      <c r="F50" s="45"/>
      <c r="G50" s="45"/>
      <c r="H50" s="45"/>
      <c r="I50" s="45"/>
      <c r="J50" s="47"/>
    </row>
    <row r="51" ht="216">
      <c r="A51" s="36" t="s">
        <v>125</v>
      </c>
      <c r="B51" s="44"/>
      <c r="C51" s="45"/>
      <c r="D51" s="45"/>
      <c r="E51" s="38" t="s">
        <v>251</v>
      </c>
      <c r="F51" s="45"/>
      <c r="G51" s="45"/>
      <c r="H51" s="45"/>
      <c r="I51" s="45"/>
      <c r="J51" s="47"/>
    </row>
    <row r="52">
      <c r="A52" s="36" t="s">
        <v>116</v>
      </c>
      <c r="B52" s="36">
        <v>12</v>
      </c>
      <c r="C52" s="37" t="s">
        <v>750</v>
      </c>
      <c r="D52" s="36" t="s">
        <v>118</v>
      </c>
      <c r="E52" s="38" t="s">
        <v>751</v>
      </c>
      <c r="F52" s="39" t="s">
        <v>187</v>
      </c>
      <c r="G52" s="40">
        <v>69.629000000000005</v>
      </c>
      <c r="H52" s="41">
        <v>180.83000000000001</v>
      </c>
      <c r="I52" s="42">
        <f>ROUND(G52*H52,P4)</f>
        <v>0</v>
      </c>
      <c r="J52" s="39" t="s">
        <v>121</v>
      </c>
      <c r="O52" s="43">
        <f>I52*0.21</f>
        <v>0</v>
      </c>
      <c r="P52">
        <v>3</v>
      </c>
    </row>
    <row r="53">
      <c r="A53" s="36" t="s">
        <v>122</v>
      </c>
      <c r="B53" s="44"/>
      <c r="C53" s="45"/>
      <c r="D53" s="45"/>
      <c r="E53" s="46" t="s">
        <v>118</v>
      </c>
      <c r="F53" s="45"/>
      <c r="G53" s="45"/>
      <c r="H53" s="45"/>
      <c r="I53" s="45"/>
      <c r="J53" s="47"/>
    </row>
    <row r="54">
      <c r="A54" s="36" t="s">
        <v>123</v>
      </c>
      <c r="B54" s="44"/>
      <c r="C54" s="45"/>
      <c r="D54" s="45"/>
      <c r="E54" s="48" t="s">
        <v>2294</v>
      </c>
      <c r="F54" s="45"/>
      <c r="G54" s="45"/>
      <c r="H54" s="45"/>
      <c r="I54" s="45"/>
      <c r="J54" s="47"/>
    </row>
    <row r="55" ht="273.6">
      <c r="A55" s="36" t="s">
        <v>125</v>
      </c>
      <c r="B55" s="44"/>
      <c r="C55" s="45"/>
      <c r="D55" s="45"/>
      <c r="E55" s="38" t="s">
        <v>753</v>
      </c>
      <c r="F55" s="45"/>
      <c r="G55" s="45"/>
      <c r="H55" s="45"/>
      <c r="I55" s="45"/>
      <c r="J55" s="47"/>
    </row>
    <row r="56">
      <c r="A56" s="36" t="s">
        <v>116</v>
      </c>
      <c r="B56" s="36">
        <v>13</v>
      </c>
      <c r="C56" s="37" t="s">
        <v>431</v>
      </c>
      <c r="D56" s="36" t="s">
        <v>118</v>
      </c>
      <c r="E56" s="38" t="s">
        <v>432</v>
      </c>
      <c r="F56" s="39" t="s">
        <v>187</v>
      </c>
      <c r="G56" s="40">
        <v>93.554000000000002</v>
      </c>
      <c r="H56" s="41">
        <v>1102.6500000000001</v>
      </c>
      <c r="I56" s="42">
        <f>ROUND(G56*H56,P4)</f>
        <v>0</v>
      </c>
      <c r="J56" s="39" t="s">
        <v>121</v>
      </c>
      <c r="O56" s="43">
        <f>I56*0.21</f>
        <v>0</v>
      </c>
      <c r="P56">
        <v>3</v>
      </c>
    </row>
    <row r="57">
      <c r="A57" s="36" t="s">
        <v>122</v>
      </c>
      <c r="B57" s="44"/>
      <c r="C57" s="45"/>
      <c r="D57" s="45"/>
      <c r="E57" s="46" t="s">
        <v>118</v>
      </c>
      <c r="F57" s="45"/>
      <c r="G57" s="45"/>
      <c r="H57" s="45"/>
      <c r="I57" s="45"/>
      <c r="J57" s="47"/>
    </row>
    <row r="58" ht="86.4">
      <c r="A58" s="36" t="s">
        <v>123</v>
      </c>
      <c r="B58" s="44"/>
      <c r="C58" s="45"/>
      <c r="D58" s="45"/>
      <c r="E58" s="48" t="s">
        <v>2295</v>
      </c>
      <c r="F58" s="45"/>
      <c r="G58" s="45"/>
      <c r="H58" s="45"/>
      <c r="I58" s="45"/>
      <c r="J58" s="47"/>
    </row>
    <row r="59" ht="360">
      <c r="A59" s="36" t="s">
        <v>125</v>
      </c>
      <c r="B59" s="44"/>
      <c r="C59" s="45"/>
      <c r="D59" s="45"/>
      <c r="E59" s="38" t="s">
        <v>434</v>
      </c>
      <c r="F59" s="45"/>
      <c r="G59" s="45"/>
      <c r="H59" s="45"/>
      <c r="I59" s="45"/>
      <c r="J59" s="47"/>
    </row>
    <row r="60">
      <c r="A60" s="36" t="s">
        <v>116</v>
      </c>
      <c r="B60" s="36">
        <v>14</v>
      </c>
      <c r="C60" s="37" t="s">
        <v>2296</v>
      </c>
      <c r="D60" s="36" t="s">
        <v>118</v>
      </c>
      <c r="E60" s="38" t="s">
        <v>2297</v>
      </c>
      <c r="F60" s="39" t="s">
        <v>187</v>
      </c>
      <c r="G60" s="40">
        <v>2</v>
      </c>
      <c r="H60" s="41">
        <v>540.35000000000002</v>
      </c>
      <c r="I60" s="42">
        <f>ROUND(G60*H60,P4)</f>
        <v>0</v>
      </c>
      <c r="J60" s="39" t="s">
        <v>121</v>
      </c>
      <c r="O60" s="43">
        <f>I60*0.21</f>
        <v>0</v>
      </c>
      <c r="P60">
        <v>3</v>
      </c>
    </row>
    <row r="61">
      <c r="A61" s="36" t="s">
        <v>122</v>
      </c>
      <c r="B61" s="44"/>
      <c r="C61" s="45"/>
      <c r="D61" s="45"/>
      <c r="E61" s="38" t="s">
        <v>2298</v>
      </c>
      <c r="F61" s="45"/>
      <c r="G61" s="45"/>
      <c r="H61" s="45"/>
      <c r="I61" s="45"/>
      <c r="J61" s="47"/>
    </row>
    <row r="62" ht="28.8">
      <c r="A62" s="36" t="s">
        <v>123</v>
      </c>
      <c r="B62" s="44"/>
      <c r="C62" s="45"/>
      <c r="D62" s="45"/>
      <c r="E62" s="48" t="s">
        <v>2299</v>
      </c>
      <c r="F62" s="45"/>
      <c r="G62" s="45"/>
      <c r="H62" s="45"/>
      <c r="I62" s="45"/>
      <c r="J62" s="47"/>
    </row>
    <row r="63" ht="316.8">
      <c r="A63" s="36" t="s">
        <v>125</v>
      </c>
      <c r="B63" s="44"/>
      <c r="C63" s="45"/>
      <c r="D63" s="45"/>
      <c r="E63" s="38" t="s">
        <v>241</v>
      </c>
      <c r="F63" s="45"/>
      <c r="G63" s="45"/>
      <c r="H63" s="45"/>
      <c r="I63" s="45"/>
      <c r="J63" s="47"/>
    </row>
    <row r="64">
      <c r="A64" s="36" t="s">
        <v>116</v>
      </c>
      <c r="B64" s="36">
        <v>15</v>
      </c>
      <c r="C64" s="37" t="s">
        <v>261</v>
      </c>
      <c r="D64" s="36" t="s">
        <v>118</v>
      </c>
      <c r="E64" s="38" t="s">
        <v>262</v>
      </c>
      <c r="F64" s="39" t="s">
        <v>263</v>
      </c>
      <c r="G64" s="40">
        <v>81.400000000000006</v>
      </c>
      <c r="H64" s="41">
        <v>20.530000000000001</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2300</v>
      </c>
      <c r="F66" s="45"/>
      <c r="G66" s="45"/>
      <c r="H66" s="45"/>
      <c r="I66" s="45"/>
      <c r="J66" s="47"/>
    </row>
    <row r="67" ht="28.8">
      <c r="A67" s="36" t="s">
        <v>125</v>
      </c>
      <c r="B67" s="44"/>
      <c r="C67" s="45"/>
      <c r="D67" s="45"/>
      <c r="E67" s="38" t="s">
        <v>265</v>
      </c>
      <c r="F67" s="45"/>
      <c r="G67" s="45"/>
      <c r="H67" s="45"/>
      <c r="I67" s="45"/>
      <c r="J67" s="47"/>
    </row>
    <row r="68">
      <c r="A68" s="36" t="s">
        <v>116</v>
      </c>
      <c r="B68" s="36">
        <v>16</v>
      </c>
      <c r="C68" s="37" t="s">
        <v>269</v>
      </c>
      <c r="D68" s="36" t="s">
        <v>118</v>
      </c>
      <c r="E68" s="38" t="s">
        <v>270</v>
      </c>
      <c r="F68" s="39" t="s">
        <v>187</v>
      </c>
      <c r="G68" s="40">
        <v>25.404</v>
      </c>
      <c r="H68" s="41">
        <v>270.43000000000001</v>
      </c>
      <c r="I68" s="42">
        <f>ROUND(G68*H68,P4)</f>
        <v>0</v>
      </c>
      <c r="J68" s="39" t="s">
        <v>121</v>
      </c>
      <c r="O68" s="43">
        <f>I68*0.21</f>
        <v>0</v>
      </c>
      <c r="P68">
        <v>3</v>
      </c>
    </row>
    <row r="69">
      <c r="A69" s="36" t="s">
        <v>122</v>
      </c>
      <c r="B69" s="44"/>
      <c r="C69" s="45"/>
      <c r="D69" s="45"/>
      <c r="E69" s="46" t="s">
        <v>118</v>
      </c>
      <c r="F69" s="45"/>
      <c r="G69" s="45"/>
      <c r="H69" s="45"/>
      <c r="I69" s="45"/>
      <c r="J69" s="47"/>
    </row>
    <row r="70" ht="72">
      <c r="A70" s="36" t="s">
        <v>123</v>
      </c>
      <c r="B70" s="44"/>
      <c r="C70" s="45"/>
      <c r="D70" s="45"/>
      <c r="E70" s="48" t="s">
        <v>2301</v>
      </c>
      <c r="F70" s="45"/>
      <c r="G70" s="45"/>
      <c r="H70" s="45"/>
      <c r="I70" s="45"/>
      <c r="J70" s="47"/>
    </row>
    <row r="71" ht="43.2">
      <c r="A71" s="36" t="s">
        <v>125</v>
      </c>
      <c r="B71" s="44"/>
      <c r="C71" s="45"/>
      <c r="D71" s="45"/>
      <c r="E71" s="38" t="s">
        <v>272</v>
      </c>
      <c r="F71" s="45"/>
      <c r="G71" s="45"/>
      <c r="H71" s="45"/>
      <c r="I71" s="45"/>
      <c r="J71" s="47"/>
    </row>
    <row r="72">
      <c r="A72" s="30" t="s">
        <v>113</v>
      </c>
      <c r="B72" s="31"/>
      <c r="C72" s="32" t="s">
        <v>281</v>
      </c>
      <c r="D72" s="33"/>
      <c r="E72" s="30" t="s">
        <v>282</v>
      </c>
      <c r="F72" s="33"/>
      <c r="G72" s="33"/>
      <c r="H72" s="33"/>
      <c r="I72" s="34">
        <f>SUMIFS(I73:I80,A73:A80,"P")</f>
        <v>0</v>
      </c>
      <c r="J72" s="35"/>
    </row>
    <row r="73">
      <c r="A73" s="36" t="s">
        <v>116</v>
      </c>
      <c r="B73" s="36">
        <v>17</v>
      </c>
      <c r="C73" s="37" t="s">
        <v>283</v>
      </c>
      <c r="D73" s="36" t="s">
        <v>118</v>
      </c>
      <c r="E73" s="38" t="s">
        <v>284</v>
      </c>
      <c r="F73" s="39" t="s">
        <v>187</v>
      </c>
      <c r="G73" s="40">
        <v>2.5</v>
      </c>
      <c r="H73" s="41">
        <v>1134.95</v>
      </c>
      <c r="I73" s="42">
        <f>ROUND(G73*H73,P4)</f>
        <v>0</v>
      </c>
      <c r="J73" s="39" t="s">
        <v>121</v>
      </c>
      <c r="O73" s="43">
        <f>I73*0.21</f>
        <v>0</v>
      </c>
      <c r="P73">
        <v>3</v>
      </c>
    </row>
    <row r="74">
      <c r="A74" s="36" t="s">
        <v>122</v>
      </c>
      <c r="B74" s="44"/>
      <c r="C74" s="45"/>
      <c r="D74" s="45"/>
      <c r="E74" s="38" t="s">
        <v>2302</v>
      </c>
      <c r="F74" s="45"/>
      <c r="G74" s="45"/>
      <c r="H74" s="45"/>
      <c r="I74" s="45"/>
      <c r="J74" s="47"/>
    </row>
    <row r="75" ht="28.8">
      <c r="A75" s="36" t="s">
        <v>123</v>
      </c>
      <c r="B75" s="44"/>
      <c r="C75" s="45"/>
      <c r="D75" s="45"/>
      <c r="E75" s="48" t="s">
        <v>2303</v>
      </c>
      <c r="F75" s="45"/>
      <c r="G75" s="45"/>
      <c r="H75" s="45"/>
      <c r="I75" s="45"/>
      <c r="J75" s="47"/>
    </row>
    <row r="76" ht="43.2">
      <c r="A76" s="36" t="s">
        <v>125</v>
      </c>
      <c r="B76" s="44"/>
      <c r="C76" s="45"/>
      <c r="D76" s="45"/>
      <c r="E76" s="38" t="s">
        <v>286</v>
      </c>
      <c r="F76" s="45"/>
      <c r="G76" s="45"/>
      <c r="H76" s="45"/>
      <c r="I76" s="45"/>
      <c r="J76" s="47"/>
    </row>
    <row r="77">
      <c r="A77" s="36" t="s">
        <v>116</v>
      </c>
      <c r="B77" s="36">
        <v>18</v>
      </c>
      <c r="C77" s="37" t="s">
        <v>1167</v>
      </c>
      <c r="D77" s="36" t="s">
        <v>118</v>
      </c>
      <c r="E77" s="38" t="s">
        <v>1168</v>
      </c>
      <c r="F77" s="39" t="s">
        <v>187</v>
      </c>
      <c r="G77" s="40">
        <v>1.47</v>
      </c>
      <c r="H77" s="41">
        <v>5155.7700000000004</v>
      </c>
      <c r="I77" s="42">
        <f>ROUND(G77*H77,P4)</f>
        <v>0</v>
      </c>
      <c r="J77" s="39" t="s">
        <v>121</v>
      </c>
      <c r="O77" s="43">
        <f>I77*0.21</f>
        <v>0</v>
      </c>
      <c r="P77">
        <v>3</v>
      </c>
    </row>
    <row r="78">
      <c r="A78" s="36" t="s">
        <v>122</v>
      </c>
      <c r="B78" s="44"/>
      <c r="C78" s="45"/>
      <c r="D78" s="45"/>
      <c r="E78" s="38" t="s">
        <v>2304</v>
      </c>
      <c r="F78" s="45"/>
      <c r="G78" s="45"/>
      <c r="H78" s="45"/>
      <c r="I78" s="45"/>
      <c r="J78" s="47"/>
    </row>
    <row r="79" ht="43.2">
      <c r="A79" s="36" t="s">
        <v>123</v>
      </c>
      <c r="B79" s="44"/>
      <c r="C79" s="45"/>
      <c r="D79" s="45"/>
      <c r="E79" s="48" t="s">
        <v>2305</v>
      </c>
      <c r="F79" s="45"/>
      <c r="G79" s="45"/>
      <c r="H79" s="45"/>
      <c r="I79" s="45"/>
      <c r="J79" s="47"/>
    </row>
    <row r="80" ht="409.5">
      <c r="A80" s="36" t="s">
        <v>125</v>
      </c>
      <c r="B80" s="44"/>
      <c r="C80" s="45"/>
      <c r="D80" s="45"/>
      <c r="E80" s="38" t="s">
        <v>442</v>
      </c>
      <c r="F80" s="45"/>
      <c r="G80" s="45"/>
      <c r="H80" s="45"/>
      <c r="I80" s="45"/>
      <c r="J80" s="47"/>
    </row>
    <row r="81">
      <c r="A81" s="30" t="s">
        <v>113</v>
      </c>
      <c r="B81" s="31"/>
      <c r="C81" s="32" t="s">
        <v>1186</v>
      </c>
      <c r="D81" s="33"/>
      <c r="E81" s="30" t="s">
        <v>1187</v>
      </c>
      <c r="F81" s="33"/>
      <c r="G81" s="33"/>
      <c r="H81" s="33"/>
      <c r="I81" s="34">
        <f>SUMIFS(I82:I93,A82:A93,"P")</f>
        <v>0</v>
      </c>
      <c r="J81" s="35"/>
    </row>
    <row r="82">
      <c r="A82" s="36" t="s">
        <v>116</v>
      </c>
      <c r="B82" s="36">
        <v>19</v>
      </c>
      <c r="C82" s="37" t="s">
        <v>1194</v>
      </c>
      <c r="D82" s="36" t="s">
        <v>118</v>
      </c>
      <c r="E82" s="38" t="s">
        <v>1195</v>
      </c>
      <c r="F82" s="39" t="s">
        <v>187</v>
      </c>
      <c r="G82" s="40">
        <v>2.52</v>
      </c>
      <c r="H82" s="41">
        <v>16497.52</v>
      </c>
      <c r="I82" s="42">
        <f>ROUND(G82*H82,P4)</f>
        <v>0</v>
      </c>
      <c r="J82" s="39" t="s">
        <v>121</v>
      </c>
      <c r="O82" s="43">
        <f>I82*0.21</f>
        <v>0</v>
      </c>
      <c r="P82">
        <v>3</v>
      </c>
    </row>
    <row r="83">
      <c r="A83" s="36" t="s">
        <v>122</v>
      </c>
      <c r="B83" s="44"/>
      <c r="C83" s="45"/>
      <c r="D83" s="45"/>
      <c r="E83" s="38" t="s">
        <v>2306</v>
      </c>
      <c r="F83" s="45"/>
      <c r="G83" s="45"/>
      <c r="H83" s="45"/>
      <c r="I83" s="45"/>
      <c r="J83" s="47"/>
    </row>
    <row r="84" ht="28.8">
      <c r="A84" s="36" t="s">
        <v>123</v>
      </c>
      <c r="B84" s="44"/>
      <c r="C84" s="45"/>
      <c r="D84" s="45"/>
      <c r="E84" s="48" t="s">
        <v>2307</v>
      </c>
      <c r="F84" s="45"/>
      <c r="G84" s="45"/>
      <c r="H84" s="45"/>
      <c r="I84" s="45"/>
      <c r="J84" s="47"/>
    </row>
    <row r="85" ht="409.5">
      <c r="A85" s="36" t="s">
        <v>125</v>
      </c>
      <c r="B85" s="44"/>
      <c r="C85" s="45"/>
      <c r="D85" s="45"/>
      <c r="E85" s="38" t="s">
        <v>1198</v>
      </c>
      <c r="F85" s="45"/>
      <c r="G85" s="45"/>
      <c r="H85" s="45"/>
      <c r="I85" s="45"/>
      <c r="J85" s="47"/>
    </row>
    <row r="86">
      <c r="A86" s="36" t="s">
        <v>116</v>
      </c>
      <c r="B86" s="36">
        <v>20</v>
      </c>
      <c r="C86" s="37" t="s">
        <v>1199</v>
      </c>
      <c r="D86" s="36" t="s">
        <v>118</v>
      </c>
      <c r="E86" s="38" t="s">
        <v>1200</v>
      </c>
      <c r="F86" s="39" t="s">
        <v>445</v>
      </c>
      <c r="G86" s="40">
        <v>2.5310000000000001</v>
      </c>
      <c r="H86" s="41">
        <v>40901.849999999999</v>
      </c>
      <c r="I86" s="42">
        <f>ROUND(G86*H86,P4)</f>
        <v>0</v>
      </c>
      <c r="J86" s="39" t="s">
        <v>121</v>
      </c>
      <c r="O86" s="43">
        <f>I86*0.21</f>
        <v>0</v>
      </c>
      <c r="P86">
        <v>3</v>
      </c>
    </row>
    <row r="87">
      <c r="A87" s="36" t="s">
        <v>122</v>
      </c>
      <c r="B87" s="44"/>
      <c r="C87" s="45"/>
      <c r="D87" s="45"/>
      <c r="E87" s="38" t="s">
        <v>2308</v>
      </c>
      <c r="F87" s="45"/>
      <c r="G87" s="45"/>
      <c r="H87" s="45"/>
      <c r="I87" s="45"/>
      <c r="J87" s="47"/>
    </row>
    <row r="88" ht="43.2">
      <c r="A88" s="36" t="s">
        <v>123</v>
      </c>
      <c r="B88" s="44"/>
      <c r="C88" s="45"/>
      <c r="D88" s="45"/>
      <c r="E88" s="48" t="s">
        <v>2309</v>
      </c>
      <c r="F88" s="45"/>
      <c r="G88" s="45"/>
      <c r="H88" s="45"/>
      <c r="I88" s="45"/>
      <c r="J88" s="47"/>
    </row>
    <row r="89" ht="273.6">
      <c r="A89" s="36" t="s">
        <v>125</v>
      </c>
      <c r="B89" s="44"/>
      <c r="C89" s="45"/>
      <c r="D89" s="45"/>
      <c r="E89" s="38" t="s">
        <v>1202</v>
      </c>
      <c r="F89" s="45"/>
      <c r="G89" s="45"/>
      <c r="H89" s="45"/>
      <c r="I89" s="45"/>
      <c r="J89" s="47"/>
    </row>
    <row r="90">
      <c r="A90" s="36" t="s">
        <v>116</v>
      </c>
      <c r="B90" s="36">
        <v>21</v>
      </c>
      <c r="C90" s="37" t="s">
        <v>2310</v>
      </c>
      <c r="D90" s="36" t="s">
        <v>118</v>
      </c>
      <c r="E90" s="38" t="s">
        <v>2311</v>
      </c>
      <c r="F90" s="39" t="s">
        <v>187</v>
      </c>
      <c r="G90" s="40">
        <v>2.9039999999999999</v>
      </c>
      <c r="H90" s="41">
        <v>12427.219999999999</v>
      </c>
      <c r="I90" s="42">
        <f>ROUND(G90*H90,P4)</f>
        <v>0</v>
      </c>
      <c r="J90" s="39" t="s">
        <v>121</v>
      </c>
      <c r="O90" s="43">
        <f>I90*0.21</f>
        <v>0</v>
      </c>
      <c r="P90">
        <v>3</v>
      </c>
    </row>
    <row r="91">
      <c r="A91" s="36" t="s">
        <v>122</v>
      </c>
      <c r="B91" s="44"/>
      <c r="C91" s="45"/>
      <c r="D91" s="45"/>
      <c r="E91" s="46" t="s">
        <v>118</v>
      </c>
      <c r="F91" s="45"/>
      <c r="G91" s="45"/>
      <c r="H91" s="45"/>
      <c r="I91" s="45"/>
      <c r="J91" s="47"/>
    </row>
    <row r="92" ht="28.8">
      <c r="A92" s="36" t="s">
        <v>123</v>
      </c>
      <c r="B92" s="44"/>
      <c r="C92" s="45"/>
      <c r="D92" s="45"/>
      <c r="E92" s="48" t="s">
        <v>2312</v>
      </c>
      <c r="F92" s="45"/>
      <c r="G92" s="45"/>
      <c r="H92" s="45"/>
      <c r="I92" s="45"/>
      <c r="J92" s="47"/>
    </row>
    <row r="93" ht="43.2">
      <c r="A93" s="36" t="s">
        <v>125</v>
      </c>
      <c r="B93" s="44"/>
      <c r="C93" s="45"/>
      <c r="D93" s="45"/>
      <c r="E93" s="38" t="s">
        <v>2313</v>
      </c>
      <c r="F93" s="45"/>
      <c r="G93" s="45"/>
      <c r="H93" s="45"/>
      <c r="I93" s="45"/>
      <c r="J93" s="47"/>
    </row>
    <row r="94">
      <c r="A94" s="30" t="s">
        <v>113</v>
      </c>
      <c r="B94" s="31"/>
      <c r="C94" s="32" t="s">
        <v>302</v>
      </c>
      <c r="D94" s="33"/>
      <c r="E94" s="30" t="s">
        <v>303</v>
      </c>
      <c r="F94" s="33"/>
      <c r="G94" s="33"/>
      <c r="H94" s="33"/>
      <c r="I94" s="34">
        <f>SUMIFS(I95:I110,A95:A110,"P")</f>
        <v>0</v>
      </c>
      <c r="J94" s="35"/>
    </row>
    <row r="95">
      <c r="A95" s="36" t="s">
        <v>116</v>
      </c>
      <c r="B95" s="36">
        <v>22</v>
      </c>
      <c r="C95" s="37" t="s">
        <v>304</v>
      </c>
      <c r="D95" s="36" t="s">
        <v>118</v>
      </c>
      <c r="E95" s="38" t="s">
        <v>305</v>
      </c>
      <c r="F95" s="39" t="s">
        <v>187</v>
      </c>
      <c r="G95" s="40">
        <v>47.064</v>
      </c>
      <c r="H95" s="41">
        <v>4217.5200000000004</v>
      </c>
      <c r="I95" s="42">
        <f>ROUND(G95*H95,P4)</f>
        <v>0</v>
      </c>
      <c r="J95" s="39" t="s">
        <v>121</v>
      </c>
      <c r="O95" s="43">
        <f>I95*0.21</f>
        <v>0</v>
      </c>
      <c r="P95">
        <v>3</v>
      </c>
    </row>
    <row r="96">
      <c r="A96" s="36" t="s">
        <v>122</v>
      </c>
      <c r="B96" s="44"/>
      <c r="C96" s="45"/>
      <c r="D96" s="45"/>
      <c r="E96" s="38" t="s">
        <v>2314</v>
      </c>
      <c r="F96" s="45"/>
      <c r="G96" s="45"/>
      <c r="H96" s="45"/>
      <c r="I96" s="45"/>
      <c r="J96" s="47"/>
    </row>
    <row r="97" ht="72">
      <c r="A97" s="36" t="s">
        <v>123</v>
      </c>
      <c r="B97" s="44"/>
      <c r="C97" s="45"/>
      <c r="D97" s="45"/>
      <c r="E97" s="48" t="s">
        <v>2315</v>
      </c>
      <c r="F97" s="45"/>
      <c r="G97" s="45"/>
      <c r="H97" s="45"/>
      <c r="I97" s="45"/>
      <c r="J97" s="47"/>
    </row>
    <row r="98" ht="409.5">
      <c r="A98" s="36" t="s">
        <v>125</v>
      </c>
      <c r="B98" s="44"/>
      <c r="C98" s="45"/>
      <c r="D98" s="45"/>
      <c r="E98" s="38" t="s">
        <v>311</v>
      </c>
      <c r="F98" s="45"/>
      <c r="G98" s="45"/>
      <c r="H98" s="45"/>
      <c r="I98" s="45"/>
      <c r="J98" s="47"/>
    </row>
    <row r="99">
      <c r="A99" s="36" t="s">
        <v>116</v>
      </c>
      <c r="B99" s="36">
        <v>23</v>
      </c>
      <c r="C99" s="37" t="s">
        <v>312</v>
      </c>
      <c r="D99" s="36" t="s">
        <v>118</v>
      </c>
      <c r="E99" s="38" t="s">
        <v>313</v>
      </c>
      <c r="F99" s="39" t="s">
        <v>187</v>
      </c>
      <c r="G99" s="40">
        <v>5.2699999999999996</v>
      </c>
      <c r="H99" s="41">
        <v>4613.8500000000004</v>
      </c>
      <c r="I99" s="42">
        <f>ROUND(G99*H99,P4)</f>
        <v>0</v>
      </c>
      <c r="J99" s="39" t="s">
        <v>121</v>
      </c>
      <c r="O99" s="43">
        <f>I99*0.21</f>
        <v>0</v>
      </c>
      <c r="P99">
        <v>3</v>
      </c>
    </row>
    <row r="100" ht="28.8">
      <c r="A100" s="36" t="s">
        <v>122</v>
      </c>
      <c r="B100" s="44"/>
      <c r="C100" s="45"/>
      <c r="D100" s="45"/>
      <c r="E100" s="38" t="s">
        <v>2316</v>
      </c>
      <c r="F100" s="45"/>
      <c r="G100" s="45"/>
      <c r="H100" s="45"/>
      <c r="I100" s="45"/>
      <c r="J100" s="47"/>
    </row>
    <row r="101" ht="129.6">
      <c r="A101" s="36" t="s">
        <v>123</v>
      </c>
      <c r="B101" s="44"/>
      <c r="C101" s="45"/>
      <c r="D101" s="45"/>
      <c r="E101" s="48" t="s">
        <v>2317</v>
      </c>
      <c r="F101" s="45"/>
      <c r="G101" s="45"/>
      <c r="H101" s="45"/>
      <c r="I101" s="45"/>
      <c r="J101" s="47"/>
    </row>
    <row r="102" ht="409.5">
      <c r="A102" s="36" t="s">
        <v>125</v>
      </c>
      <c r="B102" s="44"/>
      <c r="C102" s="45"/>
      <c r="D102" s="45"/>
      <c r="E102" s="38" t="s">
        <v>311</v>
      </c>
      <c r="F102" s="45"/>
      <c r="G102" s="45"/>
      <c r="H102" s="45"/>
      <c r="I102" s="45"/>
      <c r="J102" s="47"/>
    </row>
    <row r="103">
      <c r="A103" s="36" t="s">
        <v>116</v>
      </c>
      <c r="B103" s="36">
        <v>24</v>
      </c>
      <c r="C103" s="37" t="s">
        <v>322</v>
      </c>
      <c r="D103" s="36" t="s">
        <v>118</v>
      </c>
      <c r="E103" s="38" t="s">
        <v>323</v>
      </c>
      <c r="F103" s="39" t="s">
        <v>187</v>
      </c>
      <c r="G103" s="40">
        <v>7.3079999999999998</v>
      </c>
      <c r="H103" s="41">
        <v>7016.9899999999998</v>
      </c>
      <c r="I103" s="42">
        <f>ROUND(G103*H103,P4)</f>
        <v>0</v>
      </c>
      <c r="J103" s="39" t="s">
        <v>121</v>
      </c>
      <c r="O103" s="43">
        <f>I103*0.21</f>
        <v>0</v>
      </c>
      <c r="P103">
        <v>3</v>
      </c>
    </row>
    <row r="104">
      <c r="A104" s="36" t="s">
        <v>122</v>
      </c>
      <c r="B104" s="44"/>
      <c r="C104" s="45"/>
      <c r="D104" s="45"/>
      <c r="E104" s="38" t="s">
        <v>2318</v>
      </c>
      <c r="F104" s="45"/>
      <c r="G104" s="45"/>
      <c r="H104" s="45"/>
      <c r="I104" s="45"/>
      <c r="J104" s="47"/>
    </row>
    <row r="105" ht="86.4">
      <c r="A105" s="36" t="s">
        <v>123</v>
      </c>
      <c r="B105" s="44"/>
      <c r="C105" s="45"/>
      <c r="D105" s="45"/>
      <c r="E105" s="48" t="s">
        <v>2319</v>
      </c>
      <c r="F105" s="45"/>
      <c r="G105" s="45"/>
      <c r="H105" s="45"/>
      <c r="I105" s="45"/>
      <c r="J105" s="47"/>
    </row>
    <row r="106" ht="129.6">
      <c r="A106" s="36" t="s">
        <v>125</v>
      </c>
      <c r="B106" s="44"/>
      <c r="C106" s="45"/>
      <c r="D106" s="45"/>
      <c r="E106" s="38" t="s">
        <v>325</v>
      </c>
      <c r="F106" s="45"/>
      <c r="G106" s="45"/>
      <c r="H106" s="45"/>
      <c r="I106" s="45"/>
      <c r="J106" s="47"/>
    </row>
    <row r="107">
      <c r="A107" s="36" t="s">
        <v>116</v>
      </c>
      <c r="B107" s="36">
        <v>25</v>
      </c>
      <c r="C107" s="37" t="s">
        <v>1925</v>
      </c>
      <c r="D107" s="36" t="s">
        <v>118</v>
      </c>
      <c r="E107" s="38" t="s">
        <v>1926</v>
      </c>
      <c r="F107" s="39" t="s">
        <v>187</v>
      </c>
      <c r="G107" s="40">
        <v>1.4259999999999999</v>
      </c>
      <c r="H107" s="41">
        <v>8360.4599999999991</v>
      </c>
      <c r="I107" s="42">
        <f>ROUND(G107*H107,P4)</f>
        <v>0</v>
      </c>
      <c r="J107" s="39" t="s">
        <v>121</v>
      </c>
      <c r="O107" s="43">
        <f>I107*0.21</f>
        <v>0</v>
      </c>
      <c r="P107">
        <v>3</v>
      </c>
    </row>
    <row r="108">
      <c r="A108" s="36" t="s">
        <v>122</v>
      </c>
      <c r="B108" s="44"/>
      <c r="C108" s="45"/>
      <c r="D108" s="45"/>
      <c r="E108" s="38" t="s">
        <v>2304</v>
      </c>
      <c r="F108" s="45"/>
      <c r="G108" s="45"/>
      <c r="H108" s="45"/>
      <c r="I108" s="45"/>
      <c r="J108" s="47"/>
    </row>
    <row r="109" ht="28.8">
      <c r="A109" s="36" t="s">
        <v>123</v>
      </c>
      <c r="B109" s="44"/>
      <c r="C109" s="45"/>
      <c r="D109" s="45"/>
      <c r="E109" s="48" t="s">
        <v>2320</v>
      </c>
      <c r="F109" s="45"/>
      <c r="G109" s="45"/>
      <c r="H109" s="45"/>
      <c r="I109" s="45"/>
      <c r="J109" s="47"/>
    </row>
    <row r="110" ht="403.2">
      <c r="A110" s="36" t="s">
        <v>125</v>
      </c>
      <c r="B110" s="44"/>
      <c r="C110" s="45"/>
      <c r="D110" s="45"/>
      <c r="E110" s="38" t="s">
        <v>460</v>
      </c>
      <c r="F110" s="45"/>
      <c r="G110" s="45"/>
      <c r="H110" s="45"/>
      <c r="I110" s="45"/>
      <c r="J110" s="47"/>
    </row>
    <row r="111">
      <c r="A111" s="30" t="s">
        <v>113</v>
      </c>
      <c r="B111" s="31"/>
      <c r="C111" s="32" t="s">
        <v>326</v>
      </c>
      <c r="D111" s="33"/>
      <c r="E111" s="30" t="s">
        <v>327</v>
      </c>
      <c r="F111" s="33"/>
      <c r="G111" s="33"/>
      <c r="H111" s="33"/>
      <c r="I111" s="34">
        <f>SUMIFS(I112:I135,A112:A135,"P")</f>
        <v>0</v>
      </c>
      <c r="J111" s="35"/>
    </row>
    <row r="112">
      <c r="A112" s="36" t="s">
        <v>116</v>
      </c>
      <c r="B112" s="36">
        <v>26</v>
      </c>
      <c r="C112" s="37" t="s">
        <v>2321</v>
      </c>
      <c r="D112" s="36" t="s">
        <v>118</v>
      </c>
      <c r="E112" s="38" t="s">
        <v>2322</v>
      </c>
      <c r="F112" s="39" t="s">
        <v>263</v>
      </c>
      <c r="G112" s="40">
        <v>81.400000000000006</v>
      </c>
      <c r="H112" s="41">
        <v>219.36000000000001</v>
      </c>
      <c r="I112" s="42">
        <f>ROUND(G112*H112,P4)</f>
        <v>0</v>
      </c>
      <c r="J112" s="39" t="s">
        <v>121</v>
      </c>
      <c r="O112" s="43">
        <f>I112*0.21</f>
        <v>0</v>
      </c>
      <c r="P112">
        <v>3</v>
      </c>
    </row>
    <row r="113">
      <c r="A113" s="36" t="s">
        <v>122</v>
      </c>
      <c r="B113" s="44"/>
      <c r="C113" s="45"/>
      <c r="D113" s="45"/>
      <c r="E113" s="38" t="s">
        <v>2323</v>
      </c>
      <c r="F113" s="45"/>
      <c r="G113" s="45"/>
      <c r="H113" s="45"/>
      <c r="I113" s="45"/>
      <c r="J113" s="47"/>
    </row>
    <row r="114" ht="28.8">
      <c r="A114" s="36" t="s">
        <v>123</v>
      </c>
      <c r="B114" s="44"/>
      <c r="C114" s="45"/>
      <c r="D114" s="45"/>
      <c r="E114" s="48" t="s">
        <v>2324</v>
      </c>
      <c r="F114" s="45"/>
      <c r="G114" s="45"/>
      <c r="H114" s="45"/>
      <c r="I114" s="45"/>
      <c r="J114" s="47"/>
    </row>
    <row r="115" ht="57.6">
      <c r="A115" s="36" t="s">
        <v>125</v>
      </c>
      <c r="B115" s="44"/>
      <c r="C115" s="45"/>
      <c r="D115" s="45"/>
      <c r="E115" s="38" t="s">
        <v>331</v>
      </c>
      <c r="F115" s="45"/>
      <c r="G115" s="45"/>
      <c r="H115" s="45"/>
      <c r="I115" s="45"/>
      <c r="J115" s="47"/>
    </row>
    <row r="116">
      <c r="A116" s="36" t="s">
        <v>116</v>
      </c>
      <c r="B116" s="36">
        <v>27</v>
      </c>
      <c r="C116" s="37" t="s">
        <v>1527</v>
      </c>
      <c r="D116" s="36" t="s">
        <v>118</v>
      </c>
      <c r="E116" s="38" t="s">
        <v>1528</v>
      </c>
      <c r="F116" s="39" t="s">
        <v>263</v>
      </c>
      <c r="G116" s="40">
        <v>77.700000000000003</v>
      </c>
      <c r="H116" s="41">
        <v>57.600000000000001</v>
      </c>
      <c r="I116" s="42">
        <f>ROUND(G116*H116,P4)</f>
        <v>0</v>
      </c>
      <c r="J116" s="39" t="s">
        <v>121</v>
      </c>
      <c r="O116" s="43">
        <f>I116*0.21</f>
        <v>0</v>
      </c>
      <c r="P116">
        <v>3</v>
      </c>
    </row>
    <row r="117">
      <c r="A117" s="36" t="s">
        <v>122</v>
      </c>
      <c r="B117" s="44"/>
      <c r="C117" s="45"/>
      <c r="D117" s="45"/>
      <c r="E117" s="38" t="s">
        <v>2325</v>
      </c>
      <c r="F117" s="45"/>
      <c r="G117" s="45"/>
      <c r="H117" s="45"/>
      <c r="I117" s="45"/>
      <c r="J117" s="47"/>
    </row>
    <row r="118" ht="28.8">
      <c r="A118" s="36" t="s">
        <v>123</v>
      </c>
      <c r="B118" s="44"/>
      <c r="C118" s="45"/>
      <c r="D118" s="45"/>
      <c r="E118" s="48" t="s">
        <v>2326</v>
      </c>
      <c r="F118" s="45"/>
      <c r="G118" s="45"/>
      <c r="H118" s="45"/>
      <c r="I118" s="45"/>
      <c r="J118" s="47"/>
    </row>
    <row r="119" ht="115.2">
      <c r="A119" s="36" t="s">
        <v>125</v>
      </c>
      <c r="B119" s="44"/>
      <c r="C119" s="45"/>
      <c r="D119" s="45"/>
      <c r="E119" s="38" t="s">
        <v>697</v>
      </c>
      <c r="F119" s="45"/>
      <c r="G119" s="45"/>
      <c r="H119" s="45"/>
      <c r="I119" s="45"/>
      <c r="J119" s="47"/>
    </row>
    <row r="120">
      <c r="A120" s="36" t="s">
        <v>116</v>
      </c>
      <c r="B120" s="36">
        <v>28</v>
      </c>
      <c r="C120" s="37" t="s">
        <v>335</v>
      </c>
      <c r="D120" s="36" t="s">
        <v>118</v>
      </c>
      <c r="E120" s="38" t="s">
        <v>336</v>
      </c>
      <c r="F120" s="39" t="s">
        <v>187</v>
      </c>
      <c r="G120" s="40">
        <v>5.4000000000000004</v>
      </c>
      <c r="H120" s="41">
        <v>1087.5</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2327</v>
      </c>
      <c r="F122" s="45"/>
      <c r="G122" s="45"/>
      <c r="H122" s="45"/>
      <c r="I122" s="45"/>
      <c r="J122" s="47"/>
    </row>
    <row r="123" ht="43.2">
      <c r="A123" s="36" t="s">
        <v>125</v>
      </c>
      <c r="B123" s="44"/>
      <c r="C123" s="45"/>
      <c r="D123" s="45"/>
      <c r="E123" s="38" t="s">
        <v>338</v>
      </c>
      <c r="F123" s="45"/>
      <c r="G123" s="45"/>
      <c r="H123" s="45"/>
      <c r="I123" s="45"/>
      <c r="J123" s="47"/>
    </row>
    <row r="124">
      <c r="A124" s="36" t="s">
        <v>116</v>
      </c>
      <c r="B124" s="36">
        <v>29</v>
      </c>
      <c r="C124" s="37" t="s">
        <v>339</v>
      </c>
      <c r="D124" s="36" t="s">
        <v>118</v>
      </c>
      <c r="E124" s="38" t="s">
        <v>340</v>
      </c>
      <c r="F124" s="39" t="s">
        <v>263</v>
      </c>
      <c r="G124" s="40">
        <v>81.400000000000006</v>
      </c>
      <c r="H124" s="41">
        <v>25.370000000000001</v>
      </c>
      <c r="I124" s="42">
        <f>ROUND(G124*H124,P4)</f>
        <v>0</v>
      </c>
      <c r="J124" s="39" t="s">
        <v>121</v>
      </c>
      <c r="O124" s="43">
        <f>I124*0.21</f>
        <v>0</v>
      </c>
      <c r="P124">
        <v>3</v>
      </c>
    </row>
    <row r="125">
      <c r="A125" s="36" t="s">
        <v>122</v>
      </c>
      <c r="B125" s="44"/>
      <c r="C125" s="45"/>
      <c r="D125" s="45"/>
      <c r="E125" s="38" t="s">
        <v>2328</v>
      </c>
      <c r="F125" s="45"/>
      <c r="G125" s="45"/>
      <c r="H125" s="45"/>
      <c r="I125" s="45"/>
      <c r="J125" s="47"/>
    </row>
    <row r="126" ht="28.8">
      <c r="A126" s="36" t="s">
        <v>123</v>
      </c>
      <c r="B126" s="44"/>
      <c r="C126" s="45"/>
      <c r="D126" s="45"/>
      <c r="E126" s="48" t="s">
        <v>2324</v>
      </c>
      <c r="F126" s="45"/>
      <c r="G126" s="45"/>
      <c r="H126" s="45"/>
      <c r="I126" s="45"/>
      <c r="J126" s="47"/>
    </row>
    <row r="127" ht="72">
      <c r="A127" s="36" t="s">
        <v>125</v>
      </c>
      <c r="B127" s="44"/>
      <c r="C127" s="45"/>
      <c r="D127" s="45"/>
      <c r="E127" s="38" t="s">
        <v>342</v>
      </c>
      <c r="F127" s="45"/>
      <c r="G127" s="45"/>
      <c r="H127" s="45"/>
      <c r="I127" s="45"/>
      <c r="J127" s="47"/>
    </row>
    <row r="128">
      <c r="A128" s="36" t="s">
        <v>116</v>
      </c>
      <c r="B128" s="36">
        <v>30</v>
      </c>
      <c r="C128" s="37" t="s">
        <v>708</v>
      </c>
      <c r="D128" s="36" t="s">
        <v>118</v>
      </c>
      <c r="E128" s="38" t="s">
        <v>709</v>
      </c>
      <c r="F128" s="39" t="s">
        <v>263</v>
      </c>
      <c r="G128" s="40">
        <v>74</v>
      </c>
      <c r="H128" s="41">
        <v>344.29000000000002</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2329</v>
      </c>
      <c r="F130" s="45"/>
      <c r="G130" s="45"/>
      <c r="H130" s="45"/>
      <c r="I130" s="45"/>
      <c r="J130" s="47"/>
    </row>
    <row r="131" ht="158.4">
      <c r="A131" s="36" t="s">
        <v>125</v>
      </c>
      <c r="B131" s="44"/>
      <c r="C131" s="45"/>
      <c r="D131" s="45"/>
      <c r="E131" s="38" t="s">
        <v>349</v>
      </c>
      <c r="F131" s="45"/>
      <c r="G131" s="45"/>
      <c r="H131" s="45"/>
      <c r="I131" s="45"/>
      <c r="J131" s="47"/>
    </row>
    <row r="132">
      <c r="A132" s="36" t="s">
        <v>116</v>
      </c>
      <c r="B132" s="36">
        <v>31</v>
      </c>
      <c r="C132" s="37" t="s">
        <v>356</v>
      </c>
      <c r="D132" s="36" t="s">
        <v>118</v>
      </c>
      <c r="E132" s="38" t="s">
        <v>357</v>
      </c>
      <c r="F132" s="39" t="s">
        <v>263</v>
      </c>
      <c r="G132" s="40">
        <v>81.400000000000006</v>
      </c>
      <c r="H132" s="41">
        <v>6.8200000000000003</v>
      </c>
      <c r="I132" s="42">
        <f>ROUND(G132*H132,P4)</f>
        <v>0</v>
      </c>
      <c r="J132" s="39" t="s">
        <v>121</v>
      </c>
      <c r="O132" s="43">
        <f>I132*0.21</f>
        <v>0</v>
      </c>
      <c r="P132">
        <v>3</v>
      </c>
    </row>
    <row r="133">
      <c r="A133" s="36" t="s">
        <v>122</v>
      </c>
      <c r="B133" s="44"/>
      <c r="C133" s="45"/>
      <c r="D133" s="45"/>
      <c r="E133" s="46" t="s">
        <v>118</v>
      </c>
      <c r="F133" s="45"/>
      <c r="G133" s="45"/>
      <c r="H133" s="45"/>
      <c r="I133" s="45"/>
      <c r="J133" s="47"/>
    </row>
    <row r="134">
      <c r="A134" s="36" t="s">
        <v>123</v>
      </c>
      <c r="B134" s="44"/>
      <c r="C134" s="45"/>
      <c r="D134" s="45"/>
      <c r="E134" s="48" t="s">
        <v>2330</v>
      </c>
      <c r="F134" s="45"/>
      <c r="G134" s="45"/>
      <c r="H134" s="45"/>
      <c r="I134" s="45"/>
      <c r="J134" s="47"/>
    </row>
    <row r="135" ht="28.8">
      <c r="A135" s="36" t="s">
        <v>125</v>
      </c>
      <c r="B135" s="44"/>
      <c r="C135" s="45"/>
      <c r="D135" s="45"/>
      <c r="E135" s="38" t="s">
        <v>359</v>
      </c>
      <c r="F135" s="45"/>
      <c r="G135" s="45"/>
      <c r="H135" s="45"/>
      <c r="I135" s="45"/>
      <c r="J135" s="47"/>
    </row>
    <row r="136">
      <c r="A136" s="30" t="s">
        <v>113</v>
      </c>
      <c r="B136" s="31"/>
      <c r="C136" s="32" t="s">
        <v>492</v>
      </c>
      <c r="D136" s="33"/>
      <c r="E136" s="30" t="s">
        <v>493</v>
      </c>
      <c r="F136" s="33"/>
      <c r="G136" s="33"/>
      <c r="H136" s="33"/>
      <c r="I136" s="34">
        <f>SUMIFS(I137:I144,A137:A144,"P")</f>
        <v>0</v>
      </c>
      <c r="J136" s="35"/>
    </row>
    <row r="137" ht="28.8">
      <c r="A137" s="36" t="s">
        <v>116</v>
      </c>
      <c r="B137" s="36">
        <v>32</v>
      </c>
      <c r="C137" s="37" t="s">
        <v>1929</v>
      </c>
      <c r="D137" s="36" t="s">
        <v>118</v>
      </c>
      <c r="E137" s="38" t="s">
        <v>1930</v>
      </c>
      <c r="F137" s="39" t="s">
        <v>263</v>
      </c>
      <c r="G137" s="40">
        <v>202.852</v>
      </c>
      <c r="H137" s="41">
        <v>149.28</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2331</v>
      </c>
      <c r="F139" s="45"/>
      <c r="G139" s="45"/>
      <c r="H139" s="45"/>
      <c r="I139" s="45"/>
      <c r="J139" s="47"/>
    </row>
    <row r="140" ht="259.2">
      <c r="A140" s="36" t="s">
        <v>125</v>
      </c>
      <c r="B140" s="44"/>
      <c r="C140" s="45"/>
      <c r="D140" s="45"/>
      <c r="E140" s="38" t="s">
        <v>1335</v>
      </c>
      <c r="F140" s="45"/>
      <c r="G140" s="45"/>
      <c r="H140" s="45"/>
      <c r="I140" s="45"/>
      <c r="J140" s="47"/>
    </row>
    <row r="141">
      <c r="A141" s="36" t="s">
        <v>116</v>
      </c>
      <c r="B141" s="36">
        <v>33</v>
      </c>
      <c r="C141" s="37" t="s">
        <v>1346</v>
      </c>
      <c r="D141" s="36" t="s">
        <v>118</v>
      </c>
      <c r="E141" s="38" t="s">
        <v>1347</v>
      </c>
      <c r="F141" s="39" t="s">
        <v>263</v>
      </c>
      <c r="G141" s="40">
        <v>12.25</v>
      </c>
      <c r="H141" s="41">
        <v>487.26999999999998</v>
      </c>
      <c r="I141" s="42">
        <f>ROUND(G141*H141,P4)</f>
        <v>0</v>
      </c>
      <c r="J141" s="39" t="s">
        <v>121</v>
      </c>
      <c r="O141" s="43">
        <f>I141*0.21</f>
        <v>0</v>
      </c>
      <c r="P141">
        <v>3</v>
      </c>
    </row>
    <row r="142">
      <c r="A142" s="36" t="s">
        <v>122</v>
      </c>
      <c r="B142" s="44"/>
      <c r="C142" s="45"/>
      <c r="D142" s="45"/>
      <c r="E142" s="46" t="s">
        <v>118</v>
      </c>
      <c r="F142" s="45"/>
      <c r="G142" s="45"/>
      <c r="H142" s="45"/>
      <c r="I142" s="45"/>
      <c r="J142" s="47"/>
    </row>
    <row r="143">
      <c r="A143" s="36" t="s">
        <v>123</v>
      </c>
      <c r="B143" s="44"/>
      <c r="C143" s="45"/>
      <c r="D143" s="45"/>
      <c r="E143" s="48" t="s">
        <v>2332</v>
      </c>
      <c r="F143" s="45"/>
      <c r="G143" s="45"/>
      <c r="H143" s="45"/>
      <c r="I143" s="45"/>
      <c r="J143" s="47"/>
    </row>
    <row r="144" ht="57.6">
      <c r="A144" s="36" t="s">
        <v>125</v>
      </c>
      <c r="B144" s="44"/>
      <c r="C144" s="45"/>
      <c r="D144" s="45"/>
      <c r="E144" s="38" t="s">
        <v>497</v>
      </c>
      <c r="F144" s="45"/>
      <c r="G144" s="45"/>
      <c r="H144" s="45"/>
      <c r="I144" s="45"/>
      <c r="J144" s="47"/>
    </row>
    <row r="145">
      <c r="A145" s="30" t="s">
        <v>113</v>
      </c>
      <c r="B145" s="31"/>
      <c r="C145" s="32" t="s">
        <v>498</v>
      </c>
      <c r="D145" s="33"/>
      <c r="E145" s="30" t="s">
        <v>499</v>
      </c>
      <c r="F145" s="33"/>
      <c r="G145" s="33"/>
      <c r="H145" s="33"/>
      <c r="I145" s="34">
        <f>SUMIFS(I146:I152,A146:A152,"P")</f>
        <v>0</v>
      </c>
      <c r="J145" s="35"/>
    </row>
    <row r="146">
      <c r="A146" s="36" t="s">
        <v>116</v>
      </c>
      <c r="B146" s="36">
        <v>34</v>
      </c>
      <c r="C146" s="37" t="s">
        <v>2333</v>
      </c>
      <c r="D146" s="36" t="s">
        <v>118</v>
      </c>
      <c r="E146" s="38" t="s">
        <v>2334</v>
      </c>
      <c r="F146" s="39" t="s">
        <v>198</v>
      </c>
      <c r="G146" s="40">
        <v>50</v>
      </c>
      <c r="H146" s="41">
        <v>298.42000000000002</v>
      </c>
      <c r="I146" s="42">
        <f>ROUND(G146*H146,P4)</f>
        <v>0</v>
      </c>
      <c r="J146" s="39" t="s">
        <v>121</v>
      </c>
      <c r="O146" s="43">
        <f>I146*0.21</f>
        <v>0</v>
      </c>
      <c r="P146">
        <v>3</v>
      </c>
    </row>
    <row r="147">
      <c r="A147" s="36" t="s">
        <v>122</v>
      </c>
      <c r="B147" s="44"/>
      <c r="C147" s="45"/>
      <c r="D147" s="45"/>
      <c r="E147" s="46" t="s">
        <v>118</v>
      </c>
      <c r="F147" s="45"/>
      <c r="G147" s="45"/>
      <c r="H147" s="45"/>
      <c r="I147" s="45"/>
      <c r="J147" s="47"/>
    </row>
    <row r="148" ht="28.8">
      <c r="A148" s="36" t="s">
        <v>123</v>
      </c>
      <c r="B148" s="44"/>
      <c r="C148" s="45"/>
      <c r="D148" s="45"/>
      <c r="E148" s="48" t="s">
        <v>2335</v>
      </c>
      <c r="F148" s="45"/>
      <c r="G148" s="45"/>
      <c r="H148" s="45"/>
      <c r="I148" s="45"/>
      <c r="J148" s="47"/>
    </row>
    <row r="149" ht="302.4">
      <c r="A149" s="36" t="s">
        <v>125</v>
      </c>
      <c r="B149" s="44"/>
      <c r="C149" s="45"/>
      <c r="D149" s="45"/>
      <c r="E149" s="38" t="s">
        <v>1360</v>
      </c>
      <c r="F149" s="45"/>
      <c r="G149" s="45"/>
      <c r="H149" s="45"/>
      <c r="I149" s="45"/>
      <c r="J149" s="47"/>
    </row>
    <row r="150">
      <c r="A150" s="36" t="s">
        <v>116</v>
      </c>
      <c r="B150" s="36">
        <v>35</v>
      </c>
      <c r="C150" s="37" t="s">
        <v>2336</v>
      </c>
      <c r="D150" s="36" t="s">
        <v>118</v>
      </c>
      <c r="E150" s="38" t="s">
        <v>2337</v>
      </c>
      <c r="F150" s="39" t="s">
        <v>176</v>
      </c>
      <c r="G150" s="40">
        <v>1</v>
      </c>
      <c r="H150" s="41">
        <v>3143.9099999999999</v>
      </c>
      <c r="I150" s="42">
        <f>ROUND(G150*H150,P4)</f>
        <v>0</v>
      </c>
      <c r="J150" s="39" t="s">
        <v>121</v>
      </c>
      <c r="O150" s="43">
        <f>I150*0.21</f>
        <v>0</v>
      </c>
      <c r="P150">
        <v>3</v>
      </c>
    </row>
    <row r="151">
      <c r="A151" s="36" t="s">
        <v>122</v>
      </c>
      <c r="B151" s="44"/>
      <c r="C151" s="45"/>
      <c r="D151" s="45"/>
      <c r="E151" s="46" t="s">
        <v>118</v>
      </c>
      <c r="F151" s="45"/>
      <c r="G151" s="45"/>
      <c r="H151" s="45"/>
      <c r="I151" s="45"/>
      <c r="J151" s="47"/>
    </row>
    <row r="152" ht="57.6">
      <c r="A152" s="36" t="s">
        <v>125</v>
      </c>
      <c r="B152" s="44"/>
      <c r="C152" s="45"/>
      <c r="D152" s="45"/>
      <c r="E152" s="38" t="s">
        <v>2338</v>
      </c>
      <c r="F152" s="45"/>
      <c r="G152" s="45"/>
      <c r="H152" s="45"/>
      <c r="I152" s="45"/>
      <c r="J152" s="47"/>
    </row>
    <row r="153">
      <c r="A153" s="30" t="s">
        <v>113</v>
      </c>
      <c r="B153" s="31"/>
      <c r="C153" s="32" t="s">
        <v>368</v>
      </c>
      <c r="D153" s="33"/>
      <c r="E153" s="30" t="s">
        <v>369</v>
      </c>
      <c r="F153" s="33"/>
      <c r="G153" s="33"/>
      <c r="H153" s="33"/>
      <c r="I153" s="34">
        <f>SUMIFS(I154:I189,A154:A189,"P")</f>
        <v>0</v>
      </c>
      <c r="J153" s="35"/>
    </row>
    <row r="154">
      <c r="A154" s="36" t="s">
        <v>116</v>
      </c>
      <c r="B154" s="36">
        <v>36</v>
      </c>
      <c r="C154" s="37" t="s">
        <v>721</v>
      </c>
      <c r="D154" s="36" t="s">
        <v>118</v>
      </c>
      <c r="E154" s="38" t="s">
        <v>722</v>
      </c>
      <c r="F154" s="39" t="s">
        <v>198</v>
      </c>
      <c r="G154" s="40">
        <v>10</v>
      </c>
      <c r="H154" s="41">
        <v>205.65000000000001</v>
      </c>
      <c r="I154" s="42">
        <f>ROUND(G154*H154,P4)</f>
        <v>0</v>
      </c>
      <c r="J154" s="39" t="s">
        <v>121</v>
      </c>
      <c r="O154" s="43">
        <f>I154*0.21</f>
        <v>0</v>
      </c>
      <c r="P154">
        <v>3</v>
      </c>
    </row>
    <row r="155" ht="28.8">
      <c r="A155" s="36" t="s">
        <v>122</v>
      </c>
      <c r="B155" s="44"/>
      <c r="C155" s="45"/>
      <c r="D155" s="45"/>
      <c r="E155" s="38" t="s">
        <v>2339</v>
      </c>
      <c r="F155" s="45"/>
      <c r="G155" s="45"/>
      <c r="H155" s="45"/>
      <c r="I155" s="45"/>
      <c r="J155" s="47"/>
    </row>
    <row r="156" ht="28.8">
      <c r="A156" s="36" t="s">
        <v>123</v>
      </c>
      <c r="B156" s="44"/>
      <c r="C156" s="45"/>
      <c r="D156" s="45"/>
      <c r="E156" s="48" t="s">
        <v>2340</v>
      </c>
      <c r="F156" s="45"/>
      <c r="G156" s="45"/>
      <c r="H156" s="45"/>
      <c r="I156" s="45"/>
      <c r="J156" s="47"/>
    </row>
    <row r="157" ht="43.2">
      <c r="A157" s="36" t="s">
        <v>125</v>
      </c>
      <c r="B157" s="44"/>
      <c r="C157" s="45"/>
      <c r="D157" s="45"/>
      <c r="E157" s="38" t="s">
        <v>724</v>
      </c>
      <c r="F157" s="45"/>
      <c r="G157" s="45"/>
      <c r="H157" s="45"/>
      <c r="I157" s="45"/>
      <c r="J157" s="47"/>
    </row>
    <row r="158">
      <c r="A158" s="36" t="s">
        <v>116</v>
      </c>
      <c r="B158" s="36">
        <v>37</v>
      </c>
      <c r="C158" s="37" t="s">
        <v>1384</v>
      </c>
      <c r="D158" s="36" t="s">
        <v>118</v>
      </c>
      <c r="E158" s="38" t="s">
        <v>1385</v>
      </c>
      <c r="F158" s="39" t="s">
        <v>198</v>
      </c>
      <c r="G158" s="40">
        <v>7</v>
      </c>
      <c r="H158" s="41">
        <v>6052.8400000000001</v>
      </c>
      <c r="I158" s="42">
        <f>ROUND(G158*H158,P4)</f>
        <v>0</v>
      </c>
      <c r="J158" s="39" t="s">
        <v>121</v>
      </c>
      <c r="O158" s="43">
        <f>I158*0.21</f>
        <v>0</v>
      </c>
      <c r="P158">
        <v>3</v>
      </c>
    </row>
    <row r="159">
      <c r="A159" s="36" t="s">
        <v>122</v>
      </c>
      <c r="B159" s="44"/>
      <c r="C159" s="45"/>
      <c r="D159" s="45"/>
      <c r="E159" s="38" t="s">
        <v>2341</v>
      </c>
      <c r="F159" s="45"/>
      <c r="G159" s="45"/>
      <c r="H159" s="45"/>
      <c r="I159" s="45"/>
      <c r="J159" s="47"/>
    </row>
    <row r="160" ht="28.8">
      <c r="A160" s="36" t="s">
        <v>123</v>
      </c>
      <c r="B160" s="44"/>
      <c r="C160" s="45"/>
      <c r="D160" s="45"/>
      <c r="E160" s="48" t="s">
        <v>2342</v>
      </c>
      <c r="F160" s="45"/>
      <c r="G160" s="45"/>
      <c r="H160" s="45"/>
      <c r="I160" s="45"/>
      <c r="J160" s="47"/>
    </row>
    <row r="161" ht="72">
      <c r="A161" s="36" t="s">
        <v>125</v>
      </c>
      <c r="B161" s="44"/>
      <c r="C161" s="45"/>
      <c r="D161" s="45"/>
      <c r="E161" s="38" t="s">
        <v>1388</v>
      </c>
      <c r="F161" s="45"/>
      <c r="G161" s="45"/>
      <c r="H161" s="45"/>
      <c r="I161" s="45"/>
      <c r="J161" s="47"/>
    </row>
    <row r="162">
      <c r="A162" s="36" t="s">
        <v>116</v>
      </c>
      <c r="B162" s="36">
        <v>38</v>
      </c>
      <c r="C162" s="37" t="s">
        <v>2343</v>
      </c>
      <c r="D162" s="36" t="s">
        <v>118</v>
      </c>
      <c r="E162" s="38" t="s">
        <v>2344</v>
      </c>
      <c r="F162" s="39" t="s">
        <v>187</v>
      </c>
      <c r="G162" s="40">
        <v>25.542000000000002</v>
      </c>
      <c r="H162" s="41">
        <v>8537.8299999999999</v>
      </c>
      <c r="I162" s="42">
        <f>ROUND(G162*H162,P4)</f>
        <v>0</v>
      </c>
      <c r="J162" s="39" t="s">
        <v>121</v>
      </c>
      <c r="O162" s="43">
        <f>I162*0.21</f>
        <v>0</v>
      </c>
      <c r="P162">
        <v>3</v>
      </c>
    </row>
    <row r="163" ht="43.2">
      <c r="A163" s="36" t="s">
        <v>122</v>
      </c>
      <c r="B163" s="44"/>
      <c r="C163" s="45"/>
      <c r="D163" s="45"/>
      <c r="E163" s="38" t="s">
        <v>2345</v>
      </c>
      <c r="F163" s="45"/>
      <c r="G163" s="45"/>
      <c r="H163" s="45"/>
      <c r="I163" s="45"/>
      <c r="J163" s="47"/>
    </row>
    <row r="164" ht="28.8">
      <c r="A164" s="36" t="s">
        <v>123</v>
      </c>
      <c r="B164" s="44"/>
      <c r="C164" s="45"/>
      <c r="D164" s="45"/>
      <c r="E164" s="48" t="s">
        <v>2346</v>
      </c>
      <c r="F164" s="45"/>
      <c r="G164" s="45"/>
      <c r="H164" s="45"/>
      <c r="I164" s="45"/>
      <c r="J164" s="47"/>
    </row>
    <row r="165" ht="409.5">
      <c r="A165" s="36" t="s">
        <v>125</v>
      </c>
      <c r="B165" s="44"/>
      <c r="C165" s="45"/>
      <c r="D165" s="45"/>
      <c r="E165" s="38" t="s">
        <v>2347</v>
      </c>
      <c r="F165" s="45"/>
      <c r="G165" s="45"/>
      <c r="H165" s="45"/>
      <c r="I165" s="45"/>
      <c r="J165" s="47"/>
    </row>
    <row r="166">
      <c r="A166" s="36" t="s">
        <v>116</v>
      </c>
      <c r="B166" s="36">
        <v>39</v>
      </c>
      <c r="C166" s="37" t="s">
        <v>638</v>
      </c>
      <c r="D166" s="36" t="s">
        <v>118</v>
      </c>
      <c r="E166" s="38" t="s">
        <v>639</v>
      </c>
      <c r="F166" s="39" t="s">
        <v>198</v>
      </c>
      <c r="G166" s="40">
        <v>50</v>
      </c>
      <c r="H166" s="41">
        <v>12368.709999999999</v>
      </c>
      <c r="I166" s="42">
        <f>ROUND(G166*H166,P4)</f>
        <v>0</v>
      </c>
      <c r="J166" s="39" t="s">
        <v>121</v>
      </c>
      <c r="O166" s="43">
        <f>I166*0.21</f>
        <v>0</v>
      </c>
      <c r="P166">
        <v>3</v>
      </c>
    </row>
    <row r="167" ht="28.8">
      <c r="A167" s="36" t="s">
        <v>122</v>
      </c>
      <c r="B167" s="44"/>
      <c r="C167" s="45"/>
      <c r="D167" s="45"/>
      <c r="E167" s="38" t="s">
        <v>2348</v>
      </c>
      <c r="F167" s="45"/>
      <c r="G167" s="45"/>
      <c r="H167" s="45"/>
      <c r="I167" s="45"/>
      <c r="J167" s="47"/>
    </row>
    <row r="168" ht="28.8">
      <c r="A168" s="36" t="s">
        <v>123</v>
      </c>
      <c r="B168" s="44"/>
      <c r="C168" s="45"/>
      <c r="D168" s="45"/>
      <c r="E168" s="48" t="s">
        <v>2349</v>
      </c>
      <c r="F168" s="45"/>
      <c r="G168" s="45"/>
      <c r="H168" s="45"/>
      <c r="I168" s="45"/>
      <c r="J168" s="47"/>
    </row>
    <row r="169" ht="72">
      <c r="A169" s="36" t="s">
        <v>125</v>
      </c>
      <c r="B169" s="44"/>
      <c r="C169" s="45"/>
      <c r="D169" s="45"/>
      <c r="E169" s="38" t="s">
        <v>518</v>
      </c>
      <c r="F169" s="45"/>
      <c r="G169" s="45"/>
      <c r="H169" s="45"/>
      <c r="I169" s="45"/>
      <c r="J169" s="47"/>
    </row>
    <row r="170">
      <c r="A170" s="36" t="s">
        <v>116</v>
      </c>
      <c r="B170" s="36">
        <v>40</v>
      </c>
      <c r="C170" s="37" t="s">
        <v>2350</v>
      </c>
      <c r="D170" s="36" t="s">
        <v>118</v>
      </c>
      <c r="E170" s="38" t="s">
        <v>2351</v>
      </c>
      <c r="F170" s="39" t="s">
        <v>198</v>
      </c>
      <c r="G170" s="40">
        <v>9.8000000000000007</v>
      </c>
      <c r="H170" s="41">
        <v>124.98999999999999</v>
      </c>
      <c r="I170" s="42">
        <f>ROUND(G170*H170,P4)</f>
        <v>0</v>
      </c>
      <c r="J170" s="39" t="s">
        <v>121</v>
      </c>
      <c r="O170" s="43">
        <f>I170*0.21</f>
        <v>0</v>
      </c>
      <c r="P170">
        <v>3</v>
      </c>
    </row>
    <row r="171">
      <c r="A171" s="36" t="s">
        <v>122</v>
      </c>
      <c r="B171" s="44"/>
      <c r="C171" s="45"/>
      <c r="D171" s="45"/>
      <c r="E171" s="46" t="s">
        <v>118</v>
      </c>
      <c r="F171" s="45"/>
      <c r="G171" s="45"/>
      <c r="H171" s="45"/>
      <c r="I171" s="45"/>
      <c r="J171" s="47"/>
    </row>
    <row r="172" ht="28.8">
      <c r="A172" s="36" t="s">
        <v>123</v>
      </c>
      <c r="B172" s="44"/>
      <c r="C172" s="45"/>
      <c r="D172" s="45"/>
      <c r="E172" s="48" t="s">
        <v>2352</v>
      </c>
      <c r="F172" s="45"/>
      <c r="G172" s="45"/>
      <c r="H172" s="45"/>
      <c r="I172" s="45"/>
      <c r="J172" s="47"/>
    </row>
    <row r="173" ht="28.8">
      <c r="A173" s="36" t="s">
        <v>125</v>
      </c>
      <c r="B173" s="44"/>
      <c r="C173" s="45"/>
      <c r="D173" s="45"/>
      <c r="E173" s="38" t="s">
        <v>392</v>
      </c>
      <c r="F173" s="45"/>
      <c r="G173" s="45"/>
      <c r="H173" s="45"/>
      <c r="I173" s="45"/>
      <c r="J173" s="47"/>
    </row>
    <row r="174">
      <c r="A174" s="36" t="s">
        <v>116</v>
      </c>
      <c r="B174" s="36">
        <v>41</v>
      </c>
      <c r="C174" s="37" t="s">
        <v>521</v>
      </c>
      <c r="D174" s="36" t="s">
        <v>118</v>
      </c>
      <c r="E174" s="38" t="s">
        <v>522</v>
      </c>
      <c r="F174" s="39" t="s">
        <v>198</v>
      </c>
      <c r="G174" s="40">
        <v>16.800000000000001</v>
      </c>
      <c r="H174" s="41">
        <v>58.579999999999998</v>
      </c>
      <c r="I174" s="42">
        <f>ROUND(G174*H174,P4)</f>
        <v>0</v>
      </c>
      <c r="J174" s="39" t="s">
        <v>121</v>
      </c>
      <c r="O174" s="43">
        <f>I174*0.21</f>
        <v>0</v>
      </c>
      <c r="P174">
        <v>3</v>
      </c>
    </row>
    <row r="175">
      <c r="A175" s="36" t="s">
        <v>122</v>
      </c>
      <c r="B175" s="44"/>
      <c r="C175" s="45"/>
      <c r="D175" s="45"/>
      <c r="E175" s="46" t="s">
        <v>118</v>
      </c>
      <c r="F175" s="45"/>
      <c r="G175" s="45"/>
      <c r="H175" s="45"/>
      <c r="I175" s="45"/>
      <c r="J175" s="47"/>
    </row>
    <row r="176" ht="28.8">
      <c r="A176" s="36" t="s">
        <v>123</v>
      </c>
      <c r="B176" s="44"/>
      <c r="C176" s="45"/>
      <c r="D176" s="45"/>
      <c r="E176" s="48" t="s">
        <v>2353</v>
      </c>
      <c r="F176" s="45"/>
      <c r="G176" s="45"/>
      <c r="H176" s="45"/>
      <c r="I176" s="45"/>
      <c r="J176" s="47"/>
    </row>
    <row r="177" ht="43.2">
      <c r="A177" s="36" t="s">
        <v>125</v>
      </c>
      <c r="B177" s="44"/>
      <c r="C177" s="45"/>
      <c r="D177" s="45"/>
      <c r="E177" s="38" t="s">
        <v>524</v>
      </c>
      <c r="F177" s="45"/>
      <c r="G177" s="45"/>
      <c r="H177" s="45"/>
      <c r="I177" s="45"/>
      <c r="J177" s="47"/>
    </row>
    <row r="178">
      <c r="A178" s="36" t="s">
        <v>116</v>
      </c>
      <c r="B178" s="36">
        <v>42</v>
      </c>
      <c r="C178" s="37" t="s">
        <v>652</v>
      </c>
      <c r="D178" s="36" t="s">
        <v>118</v>
      </c>
      <c r="E178" s="38" t="s">
        <v>653</v>
      </c>
      <c r="F178" s="39" t="s">
        <v>187</v>
      </c>
      <c r="G178" s="40">
        <v>12.48</v>
      </c>
      <c r="H178" s="41">
        <v>3548.29</v>
      </c>
      <c r="I178" s="42">
        <f>ROUND(G178*H178,P4)</f>
        <v>0</v>
      </c>
      <c r="J178" s="39" t="s">
        <v>121</v>
      </c>
      <c r="O178" s="43">
        <f>I178*0.21</f>
        <v>0</v>
      </c>
      <c r="P178">
        <v>3</v>
      </c>
    </row>
    <row r="179" ht="28.8">
      <c r="A179" s="36" t="s">
        <v>122</v>
      </c>
      <c r="B179" s="44"/>
      <c r="C179" s="45"/>
      <c r="D179" s="45"/>
      <c r="E179" s="38" t="s">
        <v>1900</v>
      </c>
      <c r="F179" s="45"/>
      <c r="G179" s="45"/>
      <c r="H179" s="45"/>
      <c r="I179" s="45"/>
      <c r="J179" s="47"/>
    </row>
    <row r="180" ht="28.8">
      <c r="A180" s="36" t="s">
        <v>123</v>
      </c>
      <c r="B180" s="44"/>
      <c r="C180" s="45"/>
      <c r="D180" s="45"/>
      <c r="E180" s="48" t="s">
        <v>2354</v>
      </c>
      <c r="F180" s="45"/>
      <c r="G180" s="45"/>
      <c r="H180" s="45"/>
      <c r="I180" s="45"/>
      <c r="J180" s="47"/>
    </row>
    <row r="181" ht="144">
      <c r="A181" s="36" t="s">
        <v>125</v>
      </c>
      <c r="B181" s="44"/>
      <c r="C181" s="45"/>
      <c r="D181" s="45"/>
      <c r="E181" s="38" t="s">
        <v>528</v>
      </c>
      <c r="F181" s="45"/>
      <c r="G181" s="45"/>
      <c r="H181" s="45"/>
      <c r="I181" s="45"/>
      <c r="J181" s="47"/>
    </row>
    <row r="182">
      <c r="A182" s="36" t="s">
        <v>116</v>
      </c>
      <c r="B182" s="36">
        <v>43</v>
      </c>
      <c r="C182" s="37" t="s">
        <v>529</v>
      </c>
      <c r="D182" s="36" t="s">
        <v>118</v>
      </c>
      <c r="E182" s="38" t="s">
        <v>530</v>
      </c>
      <c r="F182" s="39" t="s">
        <v>187</v>
      </c>
      <c r="G182" s="40">
        <v>3</v>
      </c>
      <c r="H182" s="41">
        <v>6204.5699999999997</v>
      </c>
      <c r="I182" s="42">
        <f>ROUND(G182*H182,P4)</f>
        <v>0</v>
      </c>
      <c r="J182" s="39" t="s">
        <v>121</v>
      </c>
      <c r="O182" s="43">
        <f>I182*0.21</f>
        <v>0</v>
      </c>
      <c r="P182">
        <v>3</v>
      </c>
    </row>
    <row r="183">
      <c r="A183" s="36" t="s">
        <v>122</v>
      </c>
      <c r="B183" s="44"/>
      <c r="C183" s="45"/>
      <c r="D183" s="45"/>
      <c r="E183" s="46" t="s">
        <v>118</v>
      </c>
      <c r="F183" s="45"/>
      <c r="G183" s="45"/>
      <c r="H183" s="45"/>
      <c r="I183" s="45"/>
      <c r="J183" s="47"/>
    </row>
    <row r="184" ht="28.8">
      <c r="A184" s="36" t="s">
        <v>123</v>
      </c>
      <c r="B184" s="44"/>
      <c r="C184" s="45"/>
      <c r="D184" s="45"/>
      <c r="E184" s="48" t="s">
        <v>2355</v>
      </c>
      <c r="F184" s="45"/>
      <c r="G184" s="45"/>
      <c r="H184" s="45"/>
      <c r="I184" s="45"/>
      <c r="J184" s="47"/>
    </row>
    <row r="185" ht="144">
      <c r="A185" s="36" t="s">
        <v>125</v>
      </c>
      <c r="B185" s="44"/>
      <c r="C185" s="45"/>
      <c r="D185" s="45"/>
      <c r="E185" s="38" t="s">
        <v>528</v>
      </c>
      <c r="F185" s="45"/>
      <c r="G185" s="45"/>
      <c r="H185" s="45"/>
      <c r="I185" s="45"/>
      <c r="J185" s="47"/>
    </row>
    <row r="186">
      <c r="A186" s="36" t="s">
        <v>116</v>
      </c>
      <c r="B186" s="36">
        <v>44</v>
      </c>
      <c r="C186" s="37" t="s">
        <v>2356</v>
      </c>
      <c r="D186" s="36" t="s">
        <v>118</v>
      </c>
      <c r="E186" s="38" t="s">
        <v>2357</v>
      </c>
      <c r="F186" s="39" t="s">
        <v>198</v>
      </c>
      <c r="G186" s="40">
        <v>26</v>
      </c>
      <c r="H186" s="41">
        <v>4951.1800000000003</v>
      </c>
      <c r="I186" s="42">
        <f>ROUND(G186*H186,P4)</f>
        <v>0</v>
      </c>
      <c r="J186" s="39" t="s">
        <v>121</v>
      </c>
      <c r="O186" s="43">
        <f>I186*0.21</f>
        <v>0</v>
      </c>
      <c r="P186">
        <v>3</v>
      </c>
    </row>
    <row r="187" ht="43.2">
      <c r="A187" s="36" t="s">
        <v>122</v>
      </c>
      <c r="B187" s="44"/>
      <c r="C187" s="45"/>
      <c r="D187" s="45"/>
      <c r="E187" s="38" t="s">
        <v>2358</v>
      </c>
      <c r="F187" s="45"/>
      <c r="G187" s="45"/>
      <c r="H187" s="45"/>
      <c r="I187" s="45"/>
      <c r="J187" s="47"/>
    </row>
    <row r="188" ht="43.2">
      <c r="A188" s="36" t="s">
        <v>123</v>
      </c>
      <c r="B188" s="44"/>
      <c r="C188" s="45"/>
      <c r="D188" s="45"/>
      <c r="E188" s="48" t="s">
        <v>2359</v>
      </c>
      <c r="F188" s="45"/>
      <c r="G188" s="45"/>
      <c r="H188" s="45"/>
      <c r="I188" s="45"/>
      <c r="J188" s="47"/>
    </row>
    <row r="189" ht="158.4">
      <c r="A189" s="36" t="s">
        <v>125</v>
      </c>
      <c r="B189" s="49"/>
      <c r="C189" s="50"/>
      <c r="D189" s="50"/>
      <c r="E189" s="38" t="s">
        <v>535</v>
      </c>
      <c r="F189" s="50"/>
      <c r="G189" s="50"/>
      <c r="H189" s="50"/>
      <c r="I189" s="50"/>
      <c r="J18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75</v>
      </c>
      <c r="I3" s="24">
        <f>SUMIFS(I8:I141,A8:A141,"SD")</f>
        <v>0</v>
      </c>
      <c r="J3" s="18"/>
      <c r="O3">
        <v>0</v>
      </c>
      <c r="P3">
        <v>2</v>
      </c>
    </row>
    <row r="4">
      <c r="A4" s="3" t="s">
        <v>100</v>
      </c>
      <c r="B4" s="19" t="s">
        <v>101</v>
      </c>
      <c r="C4" s="20" t="s">
        <v>75</v>
      </c>
      <c r="D4" s="21"/>
      <c r="E4" s="22" t="s">
        <v>76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25.989999999999998</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2360</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6.7199999999999998</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2361</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213</v>
      </c>
      <c r="D18" s="36" t="s">
        <v>192</v>
      </c>
      <c r="E18" s="38" t="s">
        <v>214</v>
      </c>
      <c r="F18" s="39" t="s">
        <v>187</v>
      </c>
      <c r="G18" s="40">
        <v>64.159999999999997</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2362</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25.989999999999998</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2363</v>
      </c>
      <c r="F24" s="45"/>
      <c r="G24" s="45"/>
      <c r="H24" s="45"/>
      <c r="I24" s="45"/>
      <c r="J24" s="47"/>
    </row>
    <row r="25" ht="360">
      <c r="A25" s="36" t="s">
        <v>125</v>
      </c>
      <c r="B25" s="44"/>
      <c r="C25" s="45"/>
      <c r="D25" s="45"/>
      <c r="E25" s="38" t="s">
        <v>216</v>
      </c>
      <c r="F25" s="45"/>
      <c r="G25" s="45"/>
      <c r="H25" s="45"/>
      <c r="I25" s="45"/>
      <c r="J25" s="47"/>
    </row>
    <row r="26">
      <c r="A26" s="36" t="s">
        <v>116</v>
      </c>
      <c r="B26" s="36">
        <v>5</v>
      </c>
      <c r="C26" s="37" t="s">
        <v>423</v>
      </c>
      <c r="D26" s="36" t="s">
        <v>118</v>
      </c>
      <c r="E26" s="38" t="s">
        <v>424</v>
      </c>
      <c r="F26" s="39" t="s">
        <v>187</v>
      </c>
      <c r="G26" s="40">
        <v>8.6400000000000006</v>
      </c>
      <c r="H26" s="41">
        <v>307.47000000000003</v>
      </c>
      <c r="I26" s="42">
        <f>ROUND(G26*H26,P4)</f>
        <v>0</v>
      </c>
      <c r="J26" s="39" t="s">
        <v>121</v>
      </c>
      <c r="O26" s="43">
        <f>I26*0.21</f>
        <v>0</v>
      </c>
      <c r="P26">
        <v>3</v>
      </c>
    </row>
    <row r="27">
      <c r="A27" s="36" t="s">
        <v>122</v>
      </c>
      <c r="B27" s="44"/>
      <c r="C27" s="45"/>
      <c r="D27" s="45"/>
      <c r="E27" s="46" t="s">
        <v>118</v>
      </c>
      <c r="F27" s="45"/>
      <c r="G27" s="45"/>
      <c r="H27" s="45"/>
      <c r="I27" s="45"/>
      <c r="J27" s="47"/>
    </row>
    <row r="28" ht="43.2">
      <c r="A28" s="36" t="s">
        <v>123</v>
      </c>
      <c r="B28" s="44"/>
      <c r="C28" s="45"/>
      <c r="D28" s="45"/>
      <c r="E28" s="48" t="s">
        <v>2364</v>
      </c>
      <c r="F28" s="45"/>
      <c r="G28" s="45"/>
      <c r="H28" s="45"/>
      <c r="I28" s="45"/>
      <c r="J28" s="47"/>
    </row>
    <row r="29" ht="374.4">
      <c r="A29" s="36" t="s">
        <v>125</v>
      </c>
      <c r="B29" s="44"/>
      <c r="C29" s="45"/>
      <c r="D29" s="45"/>
      <c r="E29" s="38" t="s">
        <v>426</v>
      </c>
      <c r="F29" s="45"/>
      <c r="G29" s="45"/>
      <c r="H29" s="45"/>
      <c r="I29" s="45"/>
      <c r="J29" s="47"/>
    </row>
    <row r="30">
      <c r="A30" s="36" t="s">
        <v>116</v>
      </c>
      <c r="B30" s="36">
        <v>6</v>
      </c>
      <c r="C30" s="37" t="s">
        <v>1903</v>
      </c>
      <c r="D30" s="36" t="s">
        <v>118</v>
      </c>
      <c r="E30" s="38" t="s">
        <v>1904</v>
      </c>
      <c r="F30" s="39" t="s">
        <v>187</v>
      </c>
      <c r="G30" s="40">
        <v>81.510000000000005</v>
      </c>
      <c r="H30" s="41">
        <v>442.81999999999999</v>
      </c>
      <c r="I30" s="42">
        <f>ROUND(G30*H30,P4)</f>
        <v>0</v>
      </c>
      <c r="J30" s="39" t="s">
        <v>121</v>
      </c>
      <c r="O30" s="43">
        <f>I30*0.21</f>
        <v>0</v>
      </c>
      <c r="P30">
        <v>3</v>
      </c>
    </row>
    <row r="31">
      <c r="A31" s="36" t="s">
        <v>122</v>
      </c>
      <c r="B31" s="44"/>
      <c r="C31" s="45"/>
      <c r="D31" s="45"/>
      <c r="E31" s="46" t="s">
        <v>118</v>
      </c>
      <c r="F31" s="45"/>
      <c r="G31" s="45"/>
      <c r="H31" s="45"/>
      <c r="I31" s="45"/>
      <c r="J31" s="47"/>
    </row>
    <row r="32" ht="86.4">
      <c r="A32" s="36" t="s">
        <v>123</v>
      </c>
      <c r="B32" s="44"/>
      <c r="C32" s="45"/>
      <c r="D32" s="45"/>
      <c r="E32" s="48" t="s">
        <v>2365</v>
      </c>
      <c r="F32" s="45"/>
      <c r="G32" s="45"/>
      <c r="H32" s="45"/>
      <c r="I32" s="45"/>
      <c r="J32" s="47"/>
    </row>
    <row r="33" ht="374.4">
      <c r="A33" s="36" t="s">
        <v>125</v>
      </c>
      <c r="B33" s="44"/>
      <c r="C33" s="45"/>
      <c r="D33" s="45"/>
      <c r="E33" s="38" t="s">
        <v>426</v>
      </c>
      <c r="F33" s="45"/>
      <c r="G33" s="45"/>
      <c r="H33" s="45"/>
      <c r="I33" s="45"/>
      <c r="J33" s="47"/>
    </row>
    <row r="34">
      <c r="A34" s="36" t="s">
        <v>116</v>
      </c>
      <c r="B34" s="36">
        <v>7</v>
      </c>
      <c r="C34" s="37" t="s">
        <v>248</v>
      </c>
      <c r="D34" s="36" t="s">
        <v>118</v>
      </c>
      <c r="E34" s="38" t="s">
        <v>249</v>
      </c>
      <c r="F34" s="39" t="s">
        <v>187</v>
      </c>
      <c r="G34" s="40">
        <v>90.150000000000006</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2366</v>
      </c>
      <c r="F36" s="45"/>
      <c r="G36" s="45"/>
      <c r="H36" s="45"/>
      <c r="I36" s="45"/>
      <c r="J36" s="47"/>
    </row>
    <row r="37" ht="216">
      <c r="A37" s="36" t="s">
        <v>125</v>
      </c>
      <c r="B37" s="44"/>
      <c r="C37" s="45"/>
      <c r="D37" s="45"/>
      <c r="E37" s="38" t="s">
        <v>251</v>
      </c>
      <c r="F37" s="45"/>
      <c r="G37" s="45"/>
      <c r="H37" s="45"/>
      <c r="I37" s="45"/>
      <c r="J37" s="47"/>
    </row>
    <row r="38">
      <c r="A38" s="36" t="s">
        <v>116</v>
      </c>
      <c r="B38" s="36">
        <v>8</v>
      </c>
      <c r="C38" s="37" t="s">
        <v>248</v>
      </c>
      <c r="D38" s="36" t="s">
        <v>192</v>
      </c>
      <c r="E38" s="38" t="s">
        <v>249</v>
      </c>
      <c r="F38" s="39" t="s">
        <v>187</v>
      </c>
      <c r="G38" s="40">
        <v>25.989999999999998</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2367</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64.159999999999997</v>
      </c>
      <c r="H42" s="41">
        <v>180.83000000000001</v>
      </c>
      <c r="I42" s="42">
        <f>ROUND(G42*H42,P4)</f>
        <v>0</v>
      </c>
      <c r="J42" s="39" t="s">
        <v>121</v>
      </c>
      <c r="O42" s="43">
        <f>I42*0.21</f>
        <v>0</v>
      </c>
      <c r="P42">
        <v>3</v>
      </c>
    </row>
    <row r="43">
      <c r="A43" s="36" t="s">
        <v>122</v>
      </c>
      <c r="B43" s="44"/>
      <c r="C43" s="45"/>
      <c r="D43" s="45"/>
      <c r="E43" s="46" t="s">
        <v>118</v>
      </c>
      <c r="F43" s="45"/>
      <c r="G43" s="45"/>
      <c r="H43" s="45"/>
      <c r="I43" s="45"/>
      <c r="J43" s="47"/>
    </row>
    <row r="44" ht="57.6">
      <c r="A44" s="36" t="s">
        <v>123</v>
      </c>
      <c r="B44" s="44"/>
      <c r="C44" s="45"/>
      <c r="D44" s="45"/>
      <c r="E44" s="48" t="s">
        <v>2368</v>
      </c>
      <c r="F44" s="45"/>
      <c r="G44" s="45"/>
      <c r="H44" s="45"/>
      <c r="I44" s="45"/>
      <c r="J44" s="47"/>
    </row>
    <row r="45" ht="273.6">
      <c r="A45" s="36" t="s">
        <v>125</v>
      </c>
      <c r="B45" s="44"/>
      <c r="C45" s="45"/>
      <c r="D45" s="45"/>
      <c r="E45" s="38" t="s">
        <v>753</v>
      </c>
      <c r="F45" s="45"/>
      <c r="G45" s="45"/>
      <c r="H45" s="45"/>
      <c r="I45" s="45"/>
      <c r="J45" s="47"/>
    </row>
    <row r="46">
      <c r="A46" s="36" t="s">
        <v>116</v>
      </c>
      <c r="B46" s="36">
        <v>10</v>
      </c>
      <c r="C46" s="37" t="s">
        <v>431</v>
      </c>
      <c r="D46" s="36" t="s">
        <v>118</v>
      </c>
      <c r="E46" s="38" t="s">
        <v>432</v>
      </c>
      <c r="F46" s="39" t="s">
        <v>187</v>
      </c>
      <c r="G46" s="40">
        <v>14.77</v>
      </c>
      <c r="H46" s="41">
        <v>1102.6500000000001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2369</v>
      </c>
      <c r="F48" s="45"/>
      <c r="G48" s="45"/>
      <c r="H48" s="45"/>
      <c r="I48" s="45"/>
      <c r="J48" s="47"/>
    </row>
    <row r="49" ht="360">
      <c r="A49" s="36" t="s">
        <v>125</v>
      </c>
      <c r="B49" s="44"/>
      <c r="C49" s="45"/>
      <c r="D49" s="45"/>
      <c r="E49" s="38" t="s">
        <v>434</v>
      </c>
      <c r="F49" s="45"/>
      <c r="G49" s="45"/>
      <c r="H49" s="45"/>
      <c r="I49" s="45"/>
      <c r="J49" s="47"/>
    </row>
    <row r="50">
      <c r="A50" s="30" t="s">
        <v>113</v>
      </c>
      <c r="B50" s="31"/>
      <c r="C50" s="32" t="s">
        <v>281</v>
      </c>
      <c r="D50" s="33"/>
      <c r="E50" s="30" t="s">
        <v>282</v>
      </c>
      <c r="F50" s="33"/>
      <c r="G50" s="33"/>
      <c r="H50" s="33"/>
      <c r="I50" s="34">
        <f>SUMIFS(I51:I54,A51:A54,"P")</f>
        <v>0</v>
      </c>
      <c r="J50" s="35"/>
    </row>
    <row r="51">
      <c r="A51" s="36" t="s">
        <v>116</v>
      </c>
      <c r="B51" s="36">
        <v>11</v>
      </c>
      <c r="C51" s="37" t="s">
        <v>1167</v>
      </c>
      <c r="D51" s="36" t="s">
        <v>118</v>
      </c>
      <c r="E51" s="38" t="s">
        <v>1168</v>
      </c>
      <c r="F51" s="39" t="s">
        <v>187</v>
      </c>
      <c r="G51" s="40">
        <v>7.7990000000000004</v>
      </c>
      <c r="H51" s="41">
        <v>5155.7700000000004</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2370</v>
      </c>
      <c r="F53" s="45"/>
      <c r="G53" s="45"/>
      <c r="H53" s="45"/>
      <c r="I53" s="45"/>
      <c r="J53" s="47"/>
    </row>
    <row r="54" ht="409.5">
      <c r="A54" s="36" t="s">
        <v>125</v>
      </c>
      <c r="B54" s="44"/>
      <c r="C54" s="45"/>
      <c r="D54" s="45"/>
      <c r="E54" s="38" t="s">
        <v>442</v>
      </c>
      <c r="F54" s="45"/>
      <c r="G54" s="45"/>
      <c r="H54" s="45"/>
      <c r="I54" s="45"/>
      <c r="J54" s="47"/>
    </row>
    <row r="55">
      <c r="A55" s="30" t="s">
        <v>113</v>
      </c>
      <c r="B55" s="31"/>
      <c r="C55" s="32" t="s">
        <v>492</v>
      </c>
      <c r="D55" s="33"/>
      <c r="E55" s="30" t="s">
        <v>493</v>
      </c>
      <c r="F55" s="33"/>
      <c r="G55" s="33"/>
      <c r="H55" s="33"/>
      <c r="I55" s="34">
        <f>SUMIFS(I56:I127,A56:A127,"P")</f>
        <v>0</v>
      </c>
      <c r="J55" s="35"/>
    </row>
    <row r="56">
      <c r="A56" s="36" t="s">
        <v>116</v>
      </c>
      <c r="B56" s="36">
        <v>12</v>
      </c>
      <c r="C56" s="37" t="s">
        <v>2371</v>
      </c>
      <c r="D56" s="36" t="s">
        <v>118</v>
      </c>
      <c r="E56" s="38" t="s">
        <v>2372</v>
      </c>
      <c r="F56" s="39" t="s">
        <v>198</v>
      </c>
      <c r="G56" s="40">
        <v>124</v>
      </c>
      <c r="H56" s="41">
        <v>95.519999999999996</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2373</v>
      </c>
      <c r="F58" s="45"/>
      <c r="G58" s="45"/>
      <c r="H58" s="45"/>
      <c r="I58" s="45"/>
      <c r="J58" s="47"/>
    </row>
    <row r="59" ht="86.4">
      <c r="A59" s="36" t="s">
        <v>125</v>
      </c>
      <c r="B59" s="44"/>
      <c r="C59" s="45"/>
      <c r="D59" s="45"/>
      <c r="E59" s="38" t="s">
        <v>2374</v>
      </c>
      <c r="F59" s="45"/>
      <c r="G59" s="45"/>
      <c r="H59" s="45"/>
      <c r="I59" s="45"/>
      <c r="J59" s="47"/>
    </row>
    <row r="60">
      <c r="A60" s="36" t="s">
        <v>116</v>
      </c>
      <c r="B60" s="36">
        <v>13</v>
      </c>
      <c r="C60" s="37" t="s">
        <v>1687</v>
      </c>
      <c r="D60" s="36" t="s">
        <v>118</v>
      </c>
      <c r="E60" s="38" t="s">
        <v>1688</v>
      </c>
      <c r="F60" s="39" t="s">
        <v>198</v>
      </c>
      <c r="G60" s="40">
        <v>273</v>
      </c>
      <c r="H60" s="41">
        <v>14.699999999999999</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2375</v>
      </c>
      <c r="F62" s="45"/>
      <c r="G62" s="45"/>
      <c r="H62" s="45"/>
      <c r="I62" s="45"/>
      <c r="J62" s="47"/>
    </row>
    <row r="63" ht="158.4">
      <c r="A63" s="36" t="s">
        <v>125</v>
      </c>
      <c r="B63" s="44"/>
      <c r="C63" s="45"/>
      <c r="D63" s="45"/>
      <c r="E63" s="38" t="s">
        <v>1691</v>
      </c>
      <c r="F63" s="45"/>
      <c r="G63" s="45"/>
      <c r="H63" s="45"/>
      <c r="I63" s="45"/>
      <c r="J63" s="47"/>
    </row>
    <row r="64">
      <c r="A64" s="36" t="s">
        <v>116</v>
      </c>
      <c r="B64" s="36">
        <v>14</v>
      </c>
      <c r="C64" s="37" t="s">
        <v>2376</v>
      </c>
      <c r="D64" s="36" t="s">
        <v>118</v>
      </c>
      <c r="E64" s="38" t="s">
        <v>2377</v>
      </c>
      <c r="F64" s="39" t="s">
        <v>198</v>
      </c>
      <c r="G64" s="40">
        <v>211</v>
      </c>
      <c r="H64" s="41">
        <v>26.969999999999999</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2378</v>
      </c>
      <c r="F66" s="45"/>
      <c r="G66" s="45"/>
      <c r="H66" s="45"/>
      <c r="I66" s="45"/>
      <c r="J66" s="47"/>
    </row>
    <row r="67" ht="158.4">
      <c r="A67" s="36" t="s">
        <v>125</v>
      </c>
      <c r="B67" s="44"/>
      <c r="C67" s="45"/>
      <c r="D67" s="45"/>
      <c r="E67" s="38" t="s">
        <v>1691</v>
      </c>
      <c r="F67" s="45"/>
      <c r="G67" s="45"/>
      <c r="H67" s="45"/>
      <c r="I67" s="45"/>
      <c r="J67" s="47"/>
    </row>
    <row r="68">
      <c r="A68" s="36" t="s">
        <v>116</v>
      </c>
      <c r="B68" s="36">
        <v>15</v>
      </c>
      <c r="C68" s="37" t="s">
        <v>2379</v>
      </c>
      <c r="D68" s="36" t="s">
        <v>118</v>
      </c>
      <c r="E68" s="38" t="s">
        <v>2380</v>
      </c>
      <c r="F68" s="39" t="s">
        <v>198</v>
      </c>
      <c r="G68" s="40">
        <v>305</v>
      </c>
      <c r="H68" s="41">
        <v>79.269999999999996</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2381</v>
      </c>
      <c r="F70" s="45"/>
      <c r="G70" s="45"/>
      <c r="H70" s="45"/>
      <c r="I70" s="45"/>
      <c r="J70" s="47"/>
    </row>
    <row r="71" ht="144">
      <c r="A71" s="36" t="s">
        <v>125</v>
      </c>
      <c r="B71" s="44"/>
      <c r="C71" s="45"/>
      <c r="D71" s="45"/>
      <c r="E71" s="38" t="s">
        <v>2382</v>
      </c>
      <c r="F71" s="45"/>
      <c r="G71" s="45"/>
      <c r="H71" s="45"/>
      <c r="I71" s="45"/>
      <c r="J71" s="47"/>
    </row>
    <row r="72">
      <c r="A72" s="36" t="s">
        <v>116</v>
      </c>
      <c r="B72" s="36">
        <v>16</v>
      </c>
      <c r="C72" s="37" t="s">
        <v>2383</v>
      </c>
      <c r="D72" s="36" t="s">
        <v>118</v>
      </c>
      <c r="E72" s="38" t="s">
        <v>2384</v>
      </c>
      <c r="F72" s="39" t="s">
        <v>198</v>
      </c>
      <c r="G72" s="40">
        <v>345</v>
      </c>
      <c r="H72" s="41">
        <v>505.76999999999998</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2385</v>
      </c>
      <c r="F74" s="45"/>
      <c r="G74" s="45"/>
      <c r="H74" s="45"/>
      <c r="I74" s="45"/>
      <c r="J74" s="47"/>
    </row>
    <row r="75" ht="100.8">
      <c r="A75" s="36" t="s">
        <v>125</v>
      </c>
      <c r="B75" s="44"/>
      <c r="C75" s="45"/>
      <c r="D75" s="45"/>
      <c r="E75" s="38" t="s">
        <v>2386</v>
      </c>
      <c r="F75" s="45"/>
      <c r="G75" s="45"/>
      <c r="H75" s="45"/>
      <c r="I75" s="45"/>
      <c r="J75" s="47"/>
    </row>
    <row r="76" ht="28.8">
      <c r="A76" s="36" t="s">
        <v>116</v>
      </c>
      <c r="B76" s="36">
        <v>17</v>
      </c>
      <c r="C76" s="37" t="s">
        <v>2387</v>
      </c>
      <c r="D76" s="36" t="s">
        <v>118</v>
      </c>
      <c r="E76" s="38" t="s">
        <v>2388</v>
      </c>
      <c r="F76" s="39" t="s">
        <v>176</v>
      </c>
      <c r="G76" s="40">
        <v>20</v>
      </c>
      <c r="H76" s="41">
        <v>2303.0500000000002</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2389</v>
      </c>
      <c r="F78" s="45"/>
      <c r="G78" s="45"/>
      <c r="H78" s="45"/>
      <c r="I78" s="45"/>
      <c r="J78" s="47"/>
    </row>
    <row r="79" ht="115.2">
      <c r="A79" s="36" t="s">
        <v>125</v>
      </c>
      <c r="B79" s="44"/>
      <c r="C79" s="45"/>
      <c r="D79" s="45"/>
      <c r="E79" s="38" t="s">
        <v>2390</v>
      </c>
      <c r="F79" s="45"/>
      <c r="G79" s="45"/>
      <c r="H79" s="45"/>
      <c r="I79" s="45"/>
      <c r="J79" s="47"/>
    </row>
    <row r="80">
      <c r="A80" s="36" t="s">
        <v>116</v>
      </c>
      <c r="B80" s="36">
        <v>18</v>
      </c>
      <c r="C80" s="37" t="s">
        <v>2391</v>
      </c>
      <c r="D80" s="36" t="s">
        <v>118</v>
      </c>
      <c r="E80" s="38" t="s">
        <v>2392</v>
      </c>
      <c r="F80" s="39" t="s">
        <v>198</v>
      </c>
      <c r="G80" s="40">
        <v>243</v>
      </c>
      <c r="H80" s="41">
        <v>22.489999999999998</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2393</v>
      </c>
      <c r="F82" s="45"/>
      <c r="G82" s="45"/>
      <c r="H82" s="45"/>
      <c r="I82" s="45"/>
      <c r="J82" s="47"/>
    </row>
    <row r="83" ht="129.6">
      <c r="A83" s="36" t="s">
        <v>125</v>
      </c>
      <c r="B83" s="44"/>
      <c r="C83" s="45"/>
      <c r="D83" s="45"/>
      <c r="E83" s="38" t="s">
        <v>2394</v>
      </c>
      <c r="F83" s="45"/>
      <c r="G83" s="45"/>
      <c r="H83" s="45"/>
      <c r="I83" s="45"/>
      <c r="J83" s="47"/>
    </row>
    <row r="84" ht="28.8">
      <c r="A84" s="36" t="s">
        <v>116</v>
      </c>
      <c r="B84" s="36">
        <v>19</v>
      </c>
      <c r="C84" s="37" t="s">
        <v>2395</v>
      </c>
      <c r="D84" s="36" t="s">
        <v>118</v>
      </c>
      <c r="E84" s="38" t="s">
        <v>2396</v>
      </c>
      <c r="F84" s="39" t="s">
        <v>176</v>
      </c>
      <c r="G84" s="40">
        <v>2</v>
      </c>
      <c r="H84" s="41">
        <v>79780.309999999998</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2397</v>
      </c>
      <c r="F86" s="45"/>
      <c r="G86" s="45"/>
      <c r="H86" s="45"/>
      <c r="I86" s="45"/>
      <c r="J86" s="47"/>
    </row>
    <row r="87" ht="129.6">
      <c r="A87" s="36" t="s">
        <v>125</v>
      </c>
      <c r="B87" s="44"/>
      <c r="C87" s="45"/>
      <c r="D87" s="45"/>
      <c r="E87" s="38" t="s">
        <v>2398</v>
      </c>
      <c r="F87" s="45"/>
      <c r="G87" s="45"/>
      <c r="H87" s="45"/>
      <c r="I87" s="45"/>
      <c r="J87" s="47"/>
    </row>
    <row r="88" ht="28.8">
      <c r="A88" s="36" t="s">
        <v>116</v>
      </c>
      <c r="B88" s="36">
        <v>20</v>
      </c>
      <c r="C88" s="37" t="s">
        <v>2399</v>
      </c>
      <c r="D88" s="36" t="s">
        <v>118</v>
      </c>
      <c r="E88" s="38" t="s">
        <v>2400</v>
      </c>
      <c r="F88" s="39" t="s">
        <v>176</v>
      </c>
      <c r="G88" s="40">
        <v>2</v>
      </c>
      <c r="H88" s="41">
        <v>2338.0100000000002</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2401</v>
      </c>
      <c r="F90" s="45"/>
      <c r="G90" s="45"/>
      <c r="H90" s="45"/>
      <c r="I90" s="45"/>
      <c r="J90" s="47"/>
    </row>
    <row r="91" ht="115.2">
      <c r="A91" s="36" t="s">
        <v>125</v>
      </c>
      <c r="B91" s="44"/>
      <c r="C91" s="45"/>
      <c r="D91" s="45"/>
      <c r="E91" s="38" t="s">
        <v>2402</v>
      </c>
      <c r="F91" s="45"/>
      <c r="G91" s="45"/>
      <c r="H91" s="45"/>
      <c r="I91" s="45"/>
      <c r="J91" s="47"/>
    </row>
    <row r="92">
      <c r="A92" s="36" t="s">
        <v>116</v>
      </c>
      <c r="B92" s="36">
        <v>33</v>
      </c>
      <c r="C92" s="37" t="s">
        <v>2403</v>
      </c>
      <c r="D92" s="36" t="s">
        <v>118</v>
      </c>
      <c r="E92" s="38" t="s">
        <v>2404</v>
      </c>
      <c r="F92" s="39" t="s">
        <v>176</v>
      </c>
      <c r="G92" s="40">
        <v>9</v>
      </c>
      <c r="H92" s="41">
        <v>25770.16</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2405</v>
      </c>
      <c r="F94" s="45"/>
      <c r="G94" s="45"/>
      <c r="H94" s="45"/>
      <c r="I94" s="45"/>
      <c r="J94" s="47"/>
    </row>
    <row r="95" ht="100.8">
      <c r="A95" s="36" t="s">
        <v>125</v>
      </c>
      <c r="B95" s="44"/>
      <c r="C95" s="45"/>
      <c r="D95" s="45"/>
      <c r="E95" s="38" t="s">
        <v>2406</v>
      </c>
      <c r="F95" s="45"/>
      <c r="G95" s="45"/>
      <c r="H95" s="45"/>
      <c r="I95" s="45"/>
      <c r="J95" s="47"/>
    </row>
    <row r="96">
      <c r="A96" s="36" t="s">
        <v>116</v>
      </c>
      <c r="B96" s="36">
        <v>22</v>
      </c>
      <c r="C96" s="37" t="s">
        <v>2407</v>
      </c>
      <c r="D96" s="36" t="s">
        <v>118</v>
      </c>
      <c r="E96" s="38" t="s">
        <v>2408</v>
      </c>
      <c r="F96" s="39" t="s">
        <v>176</v>
      </c>
      <c r="G96" s="40">
        <v>9</v>
      </c>
      <c r="H96" s="41">
        <v>592.60000000000002</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2409</v>
      </c>
      <c r="F98" s="45"/>
      <c r="G98" s="45"/>
      <c r="H98" s="45"/>
      <c r="I98" s="45"/>
      <c r="J98" s="47"/>
    </row>
    <row r="99" ht="100.8">
      <c r="A99" s="36" t="s">
        <v>125</v>
      </c>
      <c r="B99" s="44"/>
      <c r="C99" s="45"/>
      <c r="D99" s="45"/>
      <c r="E99" s="38" t="s">
        <v>2410</v>
      </c>
      <c r="F99" s="45"/>
      <c r="G99" s="45"/>
      <c r="H99" s="45"/>
      <c r="I99" s="45"/>
      <c r="J99" s="47"/>
    </row>
    <row r="100">
      <c r="A100" s="36" t="s">
        <v>116</v>
      </c>
      <c r="B100" s="36">
        <v>23</v>
      </c>
      <c r="C100" s="37" t="s">
        <v>2411</v>
      </c>
      <c r="D100" s="36" t="s">
        <v>118</v>
      </c>
      <c r="E100" s="38" t="s">
        <v>2412</v>
      </c>
      <c r="F100" s="39" t="s">
        <v>176</v>
      </c>
      <c r="G100" s="40">
        <v>7</v>
      </c>
      <c r="H100" s="41">
        <v>3582.0999999999999</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2413</v>
      </c>
      <c r="F102" s="45"/>
      <c r="G102" s="45"/>
      <c r="H102" s="45"/>
      <c r="I102" s="45"/>
      <c r="J102" s="47"/>
    </row>
    <row r="103" ht="129.6">
      <c r="A103" s="36" t="s">
        <v>125</v>
      </c>
      <c r="B103" s="44"/>
      <c r="C103" s="45"/>
      <c r="D103" s="45"/>
      <c r="E103" s="38" t="s">
        <v>2414</v>
      </c>
      <c r="F103" s="45"/>
      <c r="G103" s="45"/>
      <c r="H103" s="45"/>
      <c r="I103" s="45"/>
      <c r="J103" s="47"/>
    </row>
    <row r="104">
      <c r="A104" s="36" t="s">
        <v>116</v>
      </c>
      <c r="B104" s="36">
        <v>24</v>
      </c>
      <c r="C104" s="37" t="s">
        <v>2415</v>
      </c>
      <c r="D104" s="36" t="s">
        <v>118</v>
      </c>
      <c r="E104" s="38" t="s">
        <v>2416</v>
      </c>
      <c r="F104" s="39" t="s">
        <v>176</v>
      </c>
      <c r="G104" s="40">
        <v>7</v>
      </c>
      <c r="H104" s="41">
        <v>2940</v>
      </c>
      <c r="I104" s="42">
        <f>ROUND(G104*H104,P4)</f>
        <v>0</v>
      </c>
      <c r="J104" s="36"/>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2417</v>
      </c>
      <c r="F106" s="45"/>
      <c r="G106" s="45"/>
      <c r="H106" s="45"/>
      <c r="I106" s="45"/>
      <c r="J106" s="47"/>
    </row>
    <row r="107" ht="129.6">
      <c r="A107" s="36" t="s">
        <v>125</v>
      </c>
      <c r="B107" s="44"/>
      <c r="C107" s="45"/>
      <c r="D107" s="45"/>
      <c r="E107" s="38" t="s">
        <v>2414</v>
      </c>
      <c r="F107" s="45"/>
      <c r="G107" s="45"/>
      <c r="H107" s="45"/>
      <c r="I107" s="45"/>
      <c r="J107" s="47"/>
    </row>
    <row r="108">
      <c r="A108" s="36" t="s">
        <v>116</v>
      </c>
      <c r="B108" s="36">
        <v>25</v>
      </c>
      <c r="C108" s="37" t="s">
        <v>2418</v>
      </c>
      <c r="D108" s="36" t="s">
        <v>118</v>
      </c>
      <c r="E108" s="38" t="s">
        <v>2419</v>
      </c>
      <c r="F108" s="39" t="s">
        <v>176</v>
      </c>
      <c r="G108" s="40">
        <v>7</v>
      </c>
      <c r="H108" s="41">
        <v>277.86000000000001</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2420</v>
      </c>
      <c r="F110" s="45"/>
      <c r="G110" s="45"/>
      <c r="H110" s="45"/>
      <c r="I110" s="45"/>
      <c r="J110" s="47"/>
    </row>
    <row r="111" ht="129.6">
      <c r="A111" s="36" t="s">
        <v>125</v>
      </c>
      <c r="B111" s="44"/>
      <c r="C111" s="45"/>
      <c r="D111" s="45"/>
      <c r="E111" s="38" t="s">
        <v>2414</v>
      </c>
      <c r="F111" s="45"/>
      <c r="G111" s="45"/>
      <c r="H111" s="45"/>
      <c r="I111" s="45"/>
      <c r="J111" s="47"/>
    </row>
    <row r="112">
      <c r="A112" s="36" t="s">
        <v>116</v>
      </c>
      <c r="B112" s="36">
        <v>26</v>
      </c>
      <c r="C112" s="37" t="s">
        <v>2421</v>
      </c>
      <c r="D112" s="36" t="s">
        <v>118</v>
      </c>
      <c r="E112" s="38" t="s">
        <v>2419</v>
      </c>
      <c r="F112" s="39" t="s">
        <v>176</v>
      </c>
      <c r="G112" s="40">
        <v>7</v>
      </c>
      <c r="H112" s="41">
        <v>228</v>
      </c>
      <c r="I112" s="42">
        <f>ROUND(G112*H112,P4)</f>
        <v>0</v>
      </c>
      <c r="J112" s="36"/>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2422</v>
      </c>
      <c r="F114" s="45"/>
      <c r="G114" s="45"/>
      <c r="H114" s="45"/>
      <c r="I114" s="45"/>
      <c r="J114" s="47"/>
    </row>
    <row r="115" ht="129.6">
      <c r="A115" s="36" t="s">
        <v>125</v>
      </c>
      <c r="B115" s="44"/>
      <c r="C115" s="45"/>
      <c r="D115" s="45"/>
      <c r="E115" s="38" t="s">
        <v>2414</v>
      </c>
      <c r="F115" s="45"/>
      <c r="G115" s="45"/>
      <c r="H115" s="45"/>
      <c r="I115" s="45"/>
      <c r="J115" s="47"/>
    </row>
    <row r="116">
      <c r="A116" s="36" t="s">
        <v>116</v>
      </c>
      <c r="B116" s="36">
        <v>27</v>
      </c>
      <c r="C116" s="37" t="s">
        <v>2423</v>
      </c>
      <c r="D116" s="36" t="s">
        <v>118</v>
      </c>
      <c r="E116" s="38" t="s">
        <v>2424</v>
      </c>
      <c r="F116" s="39" t="s">
        <v>176</v>
      </c>
      <c r="G116" s="40">
        <v>7</v>
      </c>
      <c r="H116" s="41">
        <v>343.69999999999999</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2425</v>
      </c>
      <c r="F118" s="45"/>
      <c r="G118" s="45"/>
      <c r="H118" s="45"/>
      <c r="I118" s="45"/>
      <c r="J118" s="47"/>
    </row>
    <row r="119" ht="129.6">
      <c r="A119" s="36" t="s">
        <v>125</v>
      </c>
      <c r="B119" s="44"/>
      <c r="C119" s="45"/>
      <c r="D119" s="45"/>
      <c r="E119" s="38" t="s">
        <v>2414</v>
      </c>
      <c r="F119" s="45"/>
      <c r="G119" s="45"/>
      <c r="H119" s="45"/>
      <c r="I119" s="45"/>
      <c r="J119" s="47"/>
    </row>
    <row r="120" ht="28.8">
      <c r="A120" s="36" t="s">
        <v>116</v>
      </c>
      <c r="B120" s="36">
        <v>28</v>
      </c>
      <c r="C120" s="37" t="s">
        <v>2426</v>
      </c>
      <c r="D120" s="36" t="s">
        <v>118</v>
      </c>
      <c r="E120" s="38" t="s">
        <v>2427</v>
      </c>
      <c r="F120" s="39" t="s">
        <v>176</v>
      </c>
      <c r="G120" s="40">
        <v>1</v>
      </c>
      <c r="H120" s="41">
        <v>16032.790000000001</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622</v>
      </c>
      <c r="F122" s="45"/>
      <c r="G122" s="45"/>
      <c r="H122" s="45"/>
      <c r="I122" s="45"/>
      <c r="J122" s="47"/>
    </row>
    <row r="123" ht="129.6">
      <c r="A123" s="36" t="s">
        <v>125</v>
      </c>
      <c r="B123" s="44"/>
      <c r="C123" s="45"/>
      <c r="D123" s="45"/>
      <c r="E123" s="38" t="s">
        <v>2428</v>
      </c>
      <c r="F123" s="45"/>
      <c r="G123" s="45"/>
      <c r="H123" s="45"/>
      <c r="I123" s="45"/>
      <c r="J123" s="47"/>
    </row>
    <row r="124">
      <c r="A124" s="36" t="s">
        <v>116</v>
      </c>
      <c r="B124" s="36">
        <v>29</v>
      </c>
      <c r="C124" s="37" t="s">
        <v>2429</v>
      </c>
      <c r="D124" s="36" t="s">
        <v>118</v>
      </c>
      <c r="E124" s="38" t="s">
        <v>2430</v>
      </c>
      <c r="F124" s="39" t="s">
        <v>1065</v>
      </c>
      <c r="G124" s="40">
        <v>8</v>
      </c>
      <c r="H124" s="41">
        <v>953.12</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2431</v>
      </c>
      <c r="F126" s="45"/>
      <c r="G126" s="45"/>
      <c r="H126" s="45"/>
      <c r="I126" s="45"/>
      <c r="J126" s="47"/>
    </row>
    <row r="127" ht="100.8">
      <c r="A127" s="36" t="s">
        <v>125</v>
      </c>
      <c r="B127" s="44"/>
      <c r="C127" s="45"/>
      <c r="D127" s="45"/>
      <c r="E127" s="38" t="s">
        <v>2432</v>
      </c>
      <c r="F127" s="45"/>
      <c r="G127" s="45"/>
      <c r="H127" s="45"/>
      <c r="I127" s="45"/>
      <c r="J127" s="47"/>
    </row>
    <row r="128">
      <c r="A128" s="30" t="s">
        <v>113</v>
      </c>
      <c r="B128" s="31"/>
      <c r="C128" s="32" t="s">
        <v>498</v>
      </c>
      <c r="D128" s="33"/>
      <c r="E128" s="30" t="s">
        <v>499</v>
      </c>
      <c r="F128" s="33"/>
      <c r="G128" s="33"/>
      <c r="H128" s="33"/>
      <c r="I128" s="34">
        <f>SUMIFS(I129:I136,A129:A136,"P")</f>
        <v>0</v>
      </c>
      <c r="J128" s="35"/>
    </row>
    <row r="129">
      <c r="A129" s="36" t="s">
        <v>116</v>
      </c>
      <c r="B129" s="36">
        <v>30</v>
      </c>
      <c r="C129" s="37" t="s">
        <v>2433</v>
      </c>
      <c r="D129" s="36" t="s">
        <v>118</v>
      </c>
      <c r="E129" s="38" t="s">
        <v>2434</v>
      </c>
      <c r="F129" s="39" t="s">
        <v>198</v>
      </c>
      <c r="G129" s="40">
        <v>10.800000000000001</v>
      </c>
      <c r="H129" s="41">
        <v>1707.78</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2435</v>
      </c>
      <c r="F131" s="45"/>
      <c r="G131" s="45"/>
      <c r="H131" s="45"/>
      <c r="I131" s="45"/>
      <c r="J131" s="47"/>
    </row>
    <row r="132" ht="288">
      <c r="A132" s="36" t="s">
        <v>125</v>
      </c>
      <c r="B132" s="44"/>
      <c r="C132" s="45"/>
      <c r="D132" s="45"/>
      <c r="E132" s="38" t="s">
        <v>1365</v>
      </c>
      <c r="F132" s="45"/>
      <c r="G132" s="45"/>
      <c r="H132" s="45"/>
      <c r="I132" s="45"/>
      <c r="J132" s="47"/>
    </row>
    <row r="133">
      <c r="A133" s="36" t="s">
        <v>116</v>
      </c>
      <c r="B133" s="36">
        <v>31</v>
      </c>
      <c r="C133" s="37" t="s">
        <v>2436</v>
      </c>
      <c r="D133" s="36" t="s">
        <v>118</v>
      </c>
      <c r="E133" s="38" t="s">
        <v>2437</v>
      </c>
      <c r="F133" s="39" t="s">
        <v>187</v>
      </c>
      <c r="G133" s="40">
        <v>8.1219999999999999</v>
      </c>
      <c r="H133" s="41">
        <v>4248.4200000000001</v>
      </c>
      <c r="I133" s="42">
        <f>ROUND(G133*H133,P4)</f>
        <v>0</v>
      </c>
      <c r="J133" s="39" t="s">
        <v>121</v>
      </c>
      <c r="O133" s="43">
        <f>I133*0.21</f>
        <v>0</v>
      </c>
      <c r="P133">
        <v>3</v>
      </c>
    </row>
    <row r="134">
      <c r="A134" s="36" t="s">
        <v>122</v>
      </c>
      <c r="B134" s="44"/>
      <c r="C134" s="45"/>
      <c r="D134" s="45"/>
      <c r="E134" s="46" t="s">
        <v>118</v>
      </c>
      <c r="F134" s="45"/>
      <c r="G134" s="45"/>
      <c r="H134" s="45"/>
      <c r="I134" s="45"/>
      <c r="J134" s="47"/>
    </row>
    <row r="135" ht="57.6">
      <c r="A135" s="36" t="s">
        <v>123</v>
      </c>
      <c r="B135" s="44"/>
      <c r="C135" s="45"/>
      <c r="D135" s="45"/>
      <c r="E135" s="48" t="s">
        <v>2438</v>
      </c>
      <c r="F135" s="45"/>
      <c r="G135" s="45"/>
      <c r="H135" s="45"/>
      <c r="I135" s="45"/>
      <c r="J135" s="47"/>
    </row>
    <row r="136" ht="409.5">
      <c r="A136" s="36" t="s">
        <v>125</v>
      </c>
      <c r="B136" s="44"/>
      <c r="C136" s="45"/>
      <c r="D136" s="45"/>
      <c r="E136" s="38" t="s">
        <v>311</v>
      </c>
      <c r="F136" s="45"/>
      <c r="G136" s="45"/>
      <c r="H136" s="45"/>
      <c r="I136" s="45"/>
      <c r="J136" s="47"/>
    </row>
    <row r="137">
      <c r="A137" s="30" t="s">
        <v>113</v>
      </c>
      <c r="B137" s="31"/>
      <c r="C137" s="32" t="s">
        <v>368</v>
      </c>
      <c r="D137" s="33"/>
      <c r="E137" s="30" t="s">
        <v>369</v>
      </c>
      <c r="F137" s="33"/>
      <c r="G137" s="33"/>
      <c r="H137" s="33"/>
      <c r="I137" s="34">
        <f>SUMIFS(I138:I141,A138:A141,"P")</f>
        <v>0</v>
      </c>
      <c r="J137" s="35"/>
    </row>
    <row r="138">
      <c r="A138" s="36" t="s">
        <v>116</v>
      </c>
      <c r="B138" s="36">
        <v>32</v>
      </c>
      <c r="C138" s="37" t="s">
        <v>525</v>
      </c>
      <c r="D138" s="36" t="s">
        <v>118</v>
      </c>
      <c r="E138" s="38" t="s">
        <v>526</v>
      </c>
      <c r="F138" s="39" t="s">
        <v>187</v>
      </c>
      <c r="G138" s="40">
        <v>6.7199999999999998</v>
      </c>
      <c r="H138" s="41">
        <v>4684.4399999999996</v>
      </c>
      <c r="I138" s="42">
        <f>ROUND(G138*H138,P4)</f>
        <v>0</v>
      </c>
      <c r="J138" s="39" t="s">
        <v>121</v>
      </c>
      <c r="O138" s="43">
        <f>I138*0.21</f>
        <v>0</v>
      </c>
      <c r="P138">
        <v>3</v>
      </c>
    </row>
    <row r="139">
      <c r="A139" s="36" t="s">
        <v>122</v>
      </c>
      <c r="B139" s="44"/>
      <c r="C139" s="45"/>
      <c r="D139" s="45"/>
      <c r="E139" s="46" t="s">
        <v>118</v>
      </c>
      <c r="F139" s="45"/>
      <c r="G139" s="45"/>
      <c r="H139" s="45"/>
      <c r="I139" s="45"/>
      <c r="J139" s="47"/>
    </row>
    <row r="140" ht="28.8">
      <c r="A140" s="36" t="s">
        <v>123</v>
      </c>
      <c r="B140" s="44"/>
      <c r="C140" s="45"/>
      <c r="D140" s="45"/>
      <c r="E140" s="48" t="s">
        <v>2439</v>
      </c>
      <c r="F140" s="45"/>
      <c r="G140" s="45"/>
      <c r="H140" s="45"/>
      <c r="I140" s="45"/>
      <c r="J140" s="47"/>
    </row>
    <row r="141" ht="144">
      <c r="A141" s="36" t="s">
        <v>125</v>
      </c>
      <c r="B141" s="49"/>
      <c r="C141" s="50"/>
      <c r="D141" s="50"/>
      <c r="E141" s="38" t="s">
        <v>528</v>
      </c>
      <c r="F141" s="50"/>
      <c r="G141" s="50"/>
      <c r="H141" s="50"/>
      <c r="I141" s="50"/>
      <c r="J14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77</v>
      </c>
      <c r="I3" s="24">
        <f>SUMIFS(I8:I108,A8:A108,"SD")</f>
        <v>0</v>
      </c>
      <c r="J3" s="18"/>
      <c r="O3">
        <v>0</v>
      </c>
      <c r="P3">
        <v>2</v>
      </c>
    </row>
    <row r="4">
      <c r="A4" s="3" t="s">
        <v>100</v>
      </c>
      <c r="B4" s="19" t="s">
        <v>101</v>
      </c>
      <c r="C4" s="20" t="s">
        <v>77</v>
      </c>
      <c r="D4" s="21"/>
      <c r="E4" s="22" t="s">
        <v>78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23.84</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2440</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SUMIFS(I14:I45,A14:A45,"P")</f>
        <v>0</v>
      </c>
      <c r="J13" s="35"/>
    </row>
    <row r="14">
      <c r="A14" s="36" t="s">
        <v>116</v>
      </c>
      <c r="B14" s="36">
        <v>2</v>
      </c>
      <c r="C14" s="37" t="s">
        <v>213</v>
      </c>
      <c r="D14" s="36" t="s">
        <v>192</v>
      </c>
      <c r="E14" s="38" t="s">
        <v>214</v>
      </c>
      <c r="F14" s="39" t="s">
        <v>187</v>
      </c>
      <c r="G14" s="40">
        <v>36.369999999999997</v>
      </c>
      <c r="H14" s="41">
        <v>135.06999999999999</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2441</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219</v>
      </c>
      <c r="E18" s="38" t="s">
        <v>214</v>
      </c>
      <c r="F18" s="39" t="s">
        <v>187</v>
      </c>
      <c r="G18" s="40">
        <v>23.84</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2442</v>
      </c>
      <c r="F20" s="45"/>
      <c r="G20" s="45"/>
      <c r="H20" s="45"/>
      <c r="I20" s="45"/>
      <c r="J20" s="47"/>
    </row>
    <row r="21" ht="360">
      <c r="A21" s="36" t="s">
        <v>125</v>
      </c>
      <c r="B21" s="44"/>
      <c r="C21" s="45"/>
      <c r="D21" s="45"/>
      <c r="E21" s="38" t="s">
        <v>216</v>
      </c>
      <c r="F21" s="45"/>
      <c r="G21" s="45"/>
      <c r="H21" s="45"/>
      <c r="I21" s="45"/>
      <c r="J21" s="47"/>
    </row>
    <row r="22">
      <c r="A22" s="36" t="s">
        <v>116</v>
      </c>
      <c r="B22" s="36">
        <v>4</v>
      </c>
      <c r="C22" s="37" t="s">
        <v>423</v>
      </c>
      <c r="D22" s="36" t="s">
        <v>118</v>
      </c>
      <c r="E22" s="38" t="s">
        <v>424</v>
      </c>
      <c r="F22" s="39" t="s">
        <v>187</v>
      </c>
      <c r="G22" s="40">
        <v>7.6799999999999997</v>
      </c>
      <c r="H22" s="41">
        <v>307.47000000000003</v>
      </c>
      <c r="I22" s="42">
        <f>ROUND(G22*H22,P4)</f>
        <v>0</v>
      </c>
      <c r="J22" s="39" t="s">
        <v>121</v>
      </c>
      <c r="O22" s="43">
        <f>I22*0.21</f>
        <v>0</v>
      </c>
      <c r="P22">
        <v>3</v>
      </c>
    </row>
    <row r="23">
      <c r="A23" s="36" t="s">
        <v>122</v>
      </c>
      <c r="B23" s="44"/>
      <c r="C23" s="45"/>
      <c r="D23" s="45"/>
      <c r="E23" s="46" t="s">
        <v>118</v>
      </c>
      <c r="F23" s="45"/>
      <c r="G23" s="45"/>
      <c r="H23" s="45"/>
      <c r="I23" s="45"/>
      <c r="J23" s="47"/>
    </row>
    <row r="24" ht="43.2">
      <c r="A24" s="36" t="s">
        <v>123</v>
      </c>
      <c r="B24" s="44"/>
      <c r="C24" s="45"/>
      <c r="D24" s="45"/>
      <c r="E24" s="48" t="s">
        <v>2443</v>
      </c>
      <c r="F24" s="45"/>
      <c r="G24" s="45"/>
      <c r="H24" s="45"/>
      <c r="I24" s="45"/>
      <c r="J24" s="47"/>
    </row>
    <row r="25" ht="374.4">
      <c r="A25" s="36" t="s">
        <v>125</v>
      </c>
      <c r="B25" s="44"/>
      <c r="C25" s="45"/>
      <c r="D25" s="45"/>
      <c r="E25" s="38" t="s">
        <v>426</v>
      </c>
      <c r="F25" s="45"/>
      <c r="G25" s="45"/>
      <c r="H25" s="45"/>
      <c r="I25" s="45"/>
      <c r="J25" s="47"/>
    </row>
    <row r="26">
      <c r="A26" s="36" t="s">
        <v>116</v>
      </c>
      <c r="B26" s="36">
        <v>5</v>
      </c>
      <c r="C26" s="37" t="s">
        <v>1903</v>
      </c>
      <c r="D26" s="36" t="s">
        <v>118</v>
      </c>
      <c r="E26" s="38" t="s">
        <v>1904</v>
      </c>
      <c r="F26" s="39" t="s">
        <v>187</v>
      </c>
      <c r="G26" s="40">
        <v>52.530000000000001</v>
      </c>
      <c r="H26" s="41">
        <v>442.81999999999999</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2444</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60.210000000000001</v>
      </c>
      <c r="H30" s="41">
        <v>20.600000000000001</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2445</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23.84</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2446</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36.369999999999997</v>
      </c>
      <c r="H38" s="41">
        <v>180.83000000000001</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2447</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12.109999999999999</v>
      </c>
      <c r="H42" s="41">
        <v>1102.6500000000001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2448</v>
      </c>
      <c r="F44" s="45"/>
      <c r="G44" s="45"/>
      <c r="H44" s="45"/>
      <c r="I44" s="45"/>
      <c r="J44" s="47"/>
    </row>
    <row r="45" ht="360">
      <c r="A45" s="36" t="s">
        <v>125</v>
      </c>
      <c r="B45" s="44"/>
      <c r="C45" s="45"/>
      <c r="D45" s="45"/>
      <c r="E45" s="38" t="s">
        <v>434</v>
      </c>
      <c r="F45" s="45"/>
      <c r="G45" s="45"/>
      <c r="H45" s="45"/>
      <c r="I45" s="45"/>
      <c r="J45" s="47"/>
    </row>
    <row r="46">
      <c r="A46" s="30" t="s">
        <v>113</v>
      </c>
      <c r="B46" s="31"/>
      <c r="C46" s="32" t="s">
        <v>281</v>
      </c>
      <c r="D46" s="33"/>
      <c r="E46" s="30" t="s">
        <v>282</v>
      </c>
      <c r="F46" s="33"/>
      <c r="G46" s="33"/>
      <c r="H46" s="33"/>
      <c r="I46" s="34">
        <f>SUMIFS(I47:I50,A47:A50,"P")</f>
        <v>0</v>
      </c>
      <c r="J46" s="35"/>
    </row>
    <row r="47">
      <c r="A47" s="36" t="s">
        <v>116</v>
      </c>
      <c r="B47" s="36">
        <v>10</v>
      </c>
      <c r="C47" s="37" t="s">
        <v>1167</v>
      </c>
      <c r="D47" s="36" t="s">
        <v>118</v>
      </c>
      <c r="E47" s="38" t="s">
        <v>1168</v>
      </c>
      <c r="F47" s="39" t="s">
        <v>187</v>
      </c>
      <c r="G47" s="40">
        <v>6.9320000000000004</v>
      </c>
      <c r="H47" s="41">
        <v>5155.7700000000004</v>
      </c>
      <c r="I47" s="42">
        <f>ROUND(G47*H47,P4)</f>
        <v>0</v>
      </c>
      <c r="J47" s="39" t="s">
        <v>121</v>
      </c>
      <c r="O47" s="43">
        <f>I47*0.21</f>
        <v>0</v>
      </c>
      <c r="P47">
        <v>3</v>
      </c>
    </row>
    <row r="48">
      <c r="A48" s="36" t="s">
        <v>122</v>
      </c>
      <c r="B48" s="44"/>
      <c r="C48" s="45"/>
      <c r="D48" s="45"/>
      <c r="E48" s="46" t="s">
        <v>118</v>
      </c>
      <c r="F48" s="45"/>
      <c r="G48" s="45"/>
      <c r="H48" s="45"/>
      <c r="I48" s="45"/>
      <c r="J48" s="47"/>
    </row>
    <row r="49" ht="28.8">
      <c r="A49" s="36" t="s">
        <v>123</v>
      </c>
      <c r="B49" s="44"/>
      <c r="C49" s="45"/>
      <c r="D49" s="45"/>
      <c r="E49" s="48" t="s">
        <v>2449</v>
      </c>
      <c r="F49" s="45"/>
      <c r="G49" s="45"/>
      <c r="H49" s="45"/>
      <c r="I49" s="45"/>
      <c r="J49" s="47"/>
    </row>
    <row r="50" ht="409.5">
      <c r="A50" s="36" t="s">
        <v>125</v>
      </c>
      <c r="B50" s="44"/>
      <c r="C50" s="45"/>
      <c r="D50" s="45"/>
      <c r="E50" s="38" t="s">
        <v>442</v>
      </c>
      <c r="F50" s="45"/>
      <c r="G50" s="45"/>
      <c r="H50" s="45"/>
      <c r="I50" s="45"/>
      <c r="J50" s="47"/>
    </row>
    <row r="51">
      <c r="A51" s="30" t="s">
        <v>113</v>
      </c>
      <c r="B51" s="31"/>
      <c r="C51" s="32" t="s">
        <v>492</v>
      </c>
      <c r="D51" s="33"/>
      <c r="E51" s="30" t="s">
        <v>493</v>
      </c>
      <c r="F51" s="33"/>
      <c r="G51" s="33"/>
      <c r="H51" s="33"/>
      <c r="I51" s="34">
        <f>SUMIFS(I52:I99,A52:A99,"P")</f>
        <v>0</v>
      </c>
      <c r="J51" s="35"/>
    </row>
    <row r="52">
      <c r="A52" s="36" t="s">
        <v>116</v>
      </c>
      <c r="B52" s="36">
        <v>11</v>
      </c>
      <c r="C52" s="37" t="s">
        <v>2371</v>
      </c>
      <c r="D52" s="36" t="s">
        <v>118</v>
      </c>
      <c r="E52" s="38" t="s">
        <v>2372</v>
      </c>
      <c r="F52" s="39" t="s">
        <v>198</v>
      </c>
      <c r="G52" s="40">
        <v>54</v>
      </c>
      <c r="H52" s="41">
        <v>95.519999999999996</v>
      </c>
      <c r="I52" s="42">
        <f>ROUND(G52*H52,P4)</f>
        <v>0</v>
      </c>
      <c r="J52" s="39" t="s">
        <v>121</v>
      </c>
      <c r="O52" s="43">
        <f>I52*0.21</f>
        <v>0</v>
      </c>
      <c r="P52">
        <v>3</v>
      </c>
    </row>
    <row r="53">
      <c r="A53" s="36" t="s">
        <v>122</v>
      </c>
      <c r="B53" s="44"/>
      <c r="C53" s="45"/>
      <c r="D53" s="45"/>
      <c r="E53" s="46" t="s">
        <v>118</v>
      </c>
      <c r="F53" s="45"/>
      <c r="G53" s="45"/>
      <c r="H53" s="45"/>
      <c r="I53" s="45"/>
      <c r="J53" s="47"/>
    </row>
    <row r="54" ht="28.8">
      <c r="A54" s="36" t="s">
        <v>123</v>
      </c>
      <c r="B54" s="44"/>
      <c r="C54" s="45"/>
      <c r="D54" s="45"/>
      <c r="E54" s="48" t="s">
        <v>2450</v>
      </c>
      <c r="F54" s="45"/>
      <c r="G54" s="45"/>
      <c r="H54" s="45"/>
      <c r="I54" s="45"/>
      <c r="J54" s="47"/>
    </row>
    <row r="55" ht="86.4">
      <c r="A55" s="36" t="s">
        <v>125</v>
      </c>
      <c r="B55" s="44"/>
      <c r="C55" s="45"/>
      <c r="D55" s="45"/>
      <c r="E55" s="38" t="s">
        <v>2374</v>
      </c>
      <c r="F55" s="45"/>
      <c r="G55" s="45"/>
      <c r="H55" s="45"/>
      <c r="I55" s="45"/>
      <c r="J55" s="47"/>
    </row>
    <row r="56">
      <c r="A56" s="36" t="s">
        <v>116</v>
      </c>
      <c r="B56" s="36">
        <v>12</v>
      </c>
      <c r="C56" s="37" t="s">
        <v>1687</v>
      </c>
      <c r="D56" s="36" t="s">
        <v>118</v>
      </c>
      <c r="E56" s="38" t="s">
        <v>1688</v>
      </c>
      <c r="F56" s="39" t="s">
        <v>198</v>
      </c>
      <c r="G56" s="40">
        <v>200</v>
      </c>
      <c r="H56" s="41">
        <v>14.699999999999999</v>
      </c>
      <c r="I56" s="42">
        <f>ROUND(G56*H56,P4)</f>
        <v>0</v>
      </c>
      <c r="J56" s="39" t="s">
        <v>121</v>
      </c>
      <c r="O56" s="43">
        <f>I56*0.21</f>
        <v>0</v>
      </c>
      <c r="P56">
        <v>3</v>
      </c>
    </row>
    <row r="57">
      <c r="A57" s="36" t="s">
        <v>122</v>
      </c>
      <c r="B57" s="44"/>
      <c r="C57" s="45"/>
      <c r="D57" s="45"/>
      <c r="E57" s="46" t="s">
        <v>118</v>
      </c>
      <c r="F57" s="45"/>
      <c r="G57" s="45"/>
      <c r="H57" s="45"/>
      <c r="I57" s="45"/>
      <c r="J57" s="47"/>
    </row>
    <row r="58">
      <c r="A58" s="36" t="s">
        <v>123</v>
      </c>
      <c r="B58" s="44"/>
      <c r="C58" s="45"/>
      <c r="D58" s="45"/>
      <c r="E58" s="48" t="s">
        <v>897</v>
      </c>
      <c r="F58" s="45"/>
      <c r="G58" s="45"/>
      <c r="H58" s="45"/>
      <c r="I58" s="45"/>
      <c r="J58" s="47"/>
    </row>
    <row r="59" ht="158.4">
      <c r="A59" s="36" t="s">
        <v>125</v>
      </c>
      <c r="B59" s="44"/>
      <c r="C59" s="45"/>
      <c r="D59" s="45"/>
      <c r="E59" s="38" t="s">
        <v>1691</v>
      </c>
      <c r="F59" s="45"/>
      <c r="G59" s="45"/>
      <c r="H59" s="45"/>
      <c r="I59" s="45"/>
      <c r="J59" s="47"/>
    </row>
    <row r="60">
      <c r="A60" s="36" t="s">
        <v>116</v>
      </c>
      <c r="B60" s="36">
        <v>13</v>
      </c>
      <c r="C60" s="37" t="s">
        <v>2376</v>
      </c>
      <c r="D60" s="36" t="s">
        <v>118</v>
      </c>
      <c r="E60" s="38" t="s">
        <v>2377</v>
      </c>
      <c r="F60" s="39" t="s">
        <v>198</v>
      </c>
      <c r="G60" s="40">
        <v>173</v>
      </c>
      <c r="H60" s="41">
        <v>26.969999999999999</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2451</v>
      </c>
      <c r="F62" s="45"/>
      <c r="G62" s="45"/>
      <c r="H62" s="45"/>
      <c r="I62" s="45"/>
      <c r="J62" s="47"/>
    </row>
    <row r="63" ht="158.4">
      <c r="A63" s="36" t="s">
        <v>125</v>
      </c>
      <c r="B63" s="44"/>
      <c r="C63" s="45"/>
      <c r="D63" s="45"/>
      <c r="E63" s="38" t="s">
        <v>1691</v>
      </c>
      <c r="F63" s="45"/>
      <c r="G63" s="45"/>
      <c r="H63" s="45"/>
      <c r="I63" s="45"/>
      <c r="J63" s="47"/>
    </row>
    <row r="64">
      <c r="A64" s="36" t="s">
        <v>116</v>
      </c>
      <c r="B64" s="36">
        <v>14</v>
      </c>
      <c r="C64" s="37" t="s">
        <v>2379</v>
      </c>
      <c r="D64" s="36" t="s">
        <v>118</v>
      </c>
      <c r="E64" s="38" t="s">
        <v>2380</v>
      </c>
      <c r="F64" s="39" t="s">
        <v>198</v>
      </c>
      <c r="G64" s="40">
        <v>225</v>
      </c>
      <c r="H64" s="41">
        <v>79.269999999999996</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2452</v>
      </c>
      <c r="F66" s="45"/>
      <c r="G66" s="45"/>
      <c r="H66" s="45"/>
      <c r="I66" s="45"/>
      <c r="J66" s="47"/>
    </row>
    <row r="67" ht="144">
      <c r="A67" s="36" t="s">
        <v>125</v>
      </c>
      <c r="B67" s="44"/>
      <c r="C67" s="45"/>
      <c r="D67" s="45"/>
      <c r="E67" s="38" t="s">
        <v>2382</v>
      </c>
      <c r="F67" s="45"/>
      <c r="G67" s="45"/>
      <c r="H67" s="45"/>
      <c r="I67" s="45"/>
      <c r="J67" s="47"/>
    </row>
    <row r="68">
      <c r="A68" s="36" t="s">
        <v>116</v>
      </c>
      <c r="B68" s="36">
        <v>15</v>
      </c>
      <c r="C68" s="37" t="s">
        <v>2383</v>
      </c>
      <c r="D68" s="36" t="s">
        <v>118</v>
      </c>
      <c r="E68" s="38" t="s">
        <v>2384</v>
      </c>
      <c r="F68" s="39" t="s">
        <v>198</v>
      </c>
      <c r="G68" s="40">
        <v>240</v>
      </c>
      <c r="H68" s="41">
        <v>505.76999999999998</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2453</v>
      </c>
      <c r="F70" s="45"/>
      <c r="G70" s="45"/>
      <c r="H70" s="45"/>
      <c r="I70" s="45"/>
      <c r="J70" s="47"/>
    </row>
    <row r="71" ht="100.8">
      <c r="A71" s="36" t="s">
        <v>125</v>
      </c>
      <c r="B71" s="44"/>
      <c r="C71" s="45"/>
      <c r="D71" s="45"/>
      <c r="E71" s="38" t="s">
        <v>2386</v>
      </c>
      <c r="F71" s="45"/>
      <c r="G71" s="45"/>
      <c r="H71" s="45"/>
      <c r="I71" s="45"/>
      <c r="J71" s="47"/>
    </row>
    <row r="72" ht="28.8">
      <c r="A72" s="36" t="s">
        <v>116</v>
      </c>
      <c r="B72" s="36">
        <v>16</v>
      </c>
      <c r="C72" s="37" t="s">
        <v>2387</v>
      </c>
      <c r="D72" s="36" t="s">
        <v>118</v>
      </c>
      <c r="E72" s="38" t="s">
        <v>2388</v>
      </c>
      <c r="F72" s="39" t="s">
        <v>176</v>
      </c>
      <c r="G72" s="40">
        <v>16</v>
      </c>
      <c r="H72" s="41">
        <v>2303.0500000000002</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2454</v>
      </c>
      <c r="F74" s="45"/>
      <c r="G74" s="45"/>
      <c r="H74" s="45"/>
      <c r="I74" s="45"/>
      <c r="J74" s="47"/>
    </row>
    <row r="75" ht="115.2">
      <c r="A75" s="36" t="s">
        <v>125</v>
      </c>
      <c r="B75" s="44"/>
      <c r="C75" s="45"/>
      <c r="D75" s="45"/>
      <c r="E75" s="38" t="s">
        <v>2390</v>
      </c>
      <c r="F75" s="45"/>
      <c r="G75" s="45"/>
      <c r="H75" s="45"/>
      <c r="I75" s="45"/>
      <c r="J75" s="47"/>
    </row>
    <row r="76" ht="28.8">
      <c r="A76" s="36" t="s">
        <v>116</v>
      </c>
      <c r="B76" s="36">
        <v>17</v>
      </c>
      <c r="C76" s="37" t="s">
        <v>2395</v>
      </c>
      <c r="D76" s="36" t="s">
        <v>118</v>
      </c>
      <c r="E76" s="38" t="s">
        <v>2396</v>
      </c>
      <c r="F76" s="39" t="s">
        <v>176</v>
      </c>
      <c r="G76" s="40">
        <v>8</v>
      </c>
      <c r="H76" s="41">
        <v>79780.309999999998</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2455</v>
      </c>
      <c r="F78" s="45"/>
      <c r="G78" s="45"/>
      <c r="H78" s="45"/>
      <c r="I78" s="45"/>
      <c r="J78" s="47"/>
    </row>
    <row r="79" ht="129.6">
      <c r="A79" s="36" t="s">
        <v>125</v>
      </c>
      <c r="B79" s="44"/>
      <c r="C79" s="45"/>
      <c r="D79" s="45"/>
      <c r="E79" s="38" t="s">
        <v>2398</v>
      </c>
      <c r="F79" s="45"/>
      <c r="G79" s="45"/>
      <c r="H79" s="45"/>
      <c r="I79" s="45"/>
      <c r="J79" s="47"/>
    </row>
    <row r="80" ht="28.8">
      <c r="A80" s="36" t="s">
        <v>116</v>
      </c>
      <c r="B80" s="36">
        <v>18</v>
      </c>
      <c r="C80" s="37" t="s">
        <v>2399</v>
      </c>
      <c r="D80" s="36" t="s">
        <v>118</v>
      </c>
      <c r="E80" s="38" t="s">
        <v>2400</v>
      </c>
      <c r="F80" s="39" t="s">
        <v>176</v>
      </c>
      <c r="G80" s="40">
        <v>8</v>
      </c>
      <c r="H80" s="41">
        <v>2338.0100000000002</v>
      </c>
      <c r="I80" s="42">
        <f>ROUND(G80*H80,P4)</f>
        <v>0</v>
      </c>
      <c r="J80" s="39" t="s">
        <v>121</v>
      </c>
      <c r="O80" s="43">
        <f>I80*0.21</f>
        <v>0</v>
      </c>
      <c r="P80">
        <v>3</v>
      </c>
    </row>
    <row r="81">
      <c r="A81" s="36" t="s">
        <v>122</v>
      </c>
      <c r="B81" s="44"/>
      <c r="C81" s="45"/>
      <c r="D81" s="45"/>
      <c r="E81" s="46" t="s">
        <v>118</v>
      </c>
      <c r="F81" s="45"/>
      <c r="G81" s="45"/>
      <c r="H81" s="45"/>
      <c r="I81" s="45"/>
      <c r="J81" s="47"/>
    </row>
    <row r="82" ht="28.8">
      <c r="A82" s="36" t="s">
        <v>123</v>
      </c>
      <c r="B82" s="44"/>
      <c r="C82" s="45"/>
      <c r="D82" s="45"/>
      <c r="E82" s="48" t="s">
        <v>2456</v>
      </c>
      <c r="F82" s="45"/>
      <c r="G82" s="45"/>
      <c r="H82" s="45"/>
      <c r="I82" s="45"/>
      <c r="J82" s="47"/>
    </row>
    <row r="83" ht="115.2">
      <c r="A83" s="36" t="s">
        <v>125</v>
      </c>
      <c r="B83" s="44"/>
      <c r="C83" s="45"/>
      <c r="D83" s="45"/>
      <c r="E83" s="38" t="s">
        <v>2402</v>
      </c>
      <c r="F83" s="45"/>
      <c r="G83" s="45"/>
      <c r="H83" s="45"/>
      <c r="I83" s="45"/>
      <c r="J83" s="47"/>
    </row>
    <row r="84">
      <c r="A84" s="36" t="s">
        <v>116</v>
      </c>
      <c r="B84" s="36">
        <v>25</v>
      </c>
      <c r="C84" s="37" t="s">
        <v>2403</v>
      </c>
      <c r="D84" s="36" t="s">
        <v>118</v>
      </c>
      <c r="E84" s="38" t="s">
        <v>2404</v>
      </c>
      <c r="F84" s="39" t="s">
        <v>176</v>
      </c>
      <c r="G84" s="40">
        <v>8</v>
      </c>
      <c r="H84" s="41">
        <v>25770.16</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2457</v>
      </c>
      <c r="F86" s="45"/>
      <c r="G86" s="45"/>
      <c r="H86" s="45"/>
      <c r="I86" s="45"/>
      <c r="J86" s="47"/>
    </row>
    <row r="87" ht="100.8">
      <c r="A87" s="36" t="s">
        <v>125</v>
      </c>
      <c r="B87" s="44"/>
      <c r="C87" s="45"/>
      <c r="D87" s="45"/>
      <c r="E87" s="38" t="s">
        <v>2406</v>
      </c>
      <c r="F87" s="45"/>
      <c r="G87" s="45"/>
      <c r="H87" s="45"/>
      <c r="I87" s="45"/>
      <c r="J87" s="47"/>
    </row>
    <row r="88">
      <c r="A88" s="36" t="s">
        <v>116</v>
      </c>
      <c r="B88" s="36">
        <v>20</v>
      </c>
      <c r="C88" s="37" t="s">
        <v>2407</v>
      </c>
      <c r="D88" s="36" t="s">
        <v>118</v>
      </c>
      <c r="E88" s="38" t="s">
        <v>2408</v>
      </c>
      <c r="F88" s="39" t="s">
        <v>176</v>
      </c>
      <c r="G88" s="40">
        <v>8</v>
      </c>
      <c r="H88" s="41">
        <v>592.60000000000002</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2431</v>
      </c>
      <c r="F90" s="45"/>
      <c r="G90" s="45"/>
      <c r="H90" s="45"/>
      <c r="I90" s="45"/>
      <c r="J90" s="47"/>
    </row>
    <row r="91" ht="100.8">
      <c r="A91" s="36" t="s">
        <v>125</v>
      </c>
      <c r="B91" s="44"/>
      <c r="C91" s="45"/>
      <c r="D91" s="45"/>
      <c r="E91" s="38" t="s">
        <v>2410</v>
      </c>
      <c r="F91" s="45"/>
      <c r="G91" s="45"/>
      <c r="H91" s="45"/>
      <c r="I91" s="45"/>
      <c r="J91" s="47"/>
    </row>
    <row r="92" ht="28.8">
      <c r="A92" s="36" t="s">
        <v>116</v>
      </c>
      <c r="B92" s="36">
        <v>21</v>
      </c>
      <c r="C92" s="37" t="s">
        <v>2426</v>
      </c>
      <c r="D92" s="36" t="s">
        <v>118</v>
      </c>
      <c r="E92" s="38" t="s">
        <v>2427</v>
      </c>
      <c r="F92" s="39" t="s">
        <v>176</v>
      </c>
      <c r="G92" s="40">
        <v>1</v>
      </c>
      <c r="H92" s="41">
        <v>16032.790000000001</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622</v>
      </c>
      <c r="F94" s="45"/>
      <c r="G94" s="45"/>
      <c r="H94" s="45"/>
      <c r="I94" s="45"/>
      <c r="J94" s="47"/>
    </row>
    <row r="95" ht="129.6">
      <c r="A95" s="36" t="s">
        <v>125</v>
      </c>
      <c r="B95" s="44"/>
      <c r="C95" s="45"/>
      <c r="D95" s="45"/>
      <c r="E95" s="38" t="s">
        <v>2428</v>
      </c>
      <c r="F95" s="45"/>
      <c r="G95" s="45"/>
      <c r="H95" s="45"/>
      <c r="I95" s="45"/>
      <c r="J95" s="47"/>
    </row>
    <row r="96">
      <c r="A96" s="36" t="s">
        <v>116</v>
      </c>
      <c r="B96" s="36">
        <v>22</v>
      </c>
      <c r="C96" s="37" t="s">
        <v>2429</v>
      </c>
      <c r="D96" s="36" t="s">
        <v>118</v>
      </c>
      <c r="E96" s="38" t="s">
        <v>2430</v>
      </c>
      <c r="F96" s="39" t="s">
        <v>1065</v>
      </c>
      <c r="G96" s="40">
        <v>8</v>
      </c>
      <c r="H96" s="41">
        <v>953.12</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2431</v>
      </c>
      <c r="F98" s="45"/>
      <c r="G98" s="45"/>
      <c r="H98" s="45"/>
      <c r="I98" s="45"/>
      <c r="J98" s="47"/>
    </row>
    <row r="99" ht="100.8">
      <c r="A99" s="36" t="s">
        <v>125</v>
      </c>
      <c r="B99" s="44"/>
      <c r="C99" s="45"/>
      <c r="D99" s="45"/>
      <c r="E99" s="38" t="s">
        <v>2432</v>
      </c>
      <c r="F99" s="45"/>
      <c r="G99" s="45"/>
      <c r="H99" s="45"/>
      <c r="I99" s="45"/>
      <c r="J99" s="47"/>
    </row>
    <row r="100">
      <c r="A100" s="30" t="s">
        <v>113</v>
      </c>
      <c r="B100" s="31"/>
      <c r="C100" s="32" t="s">
        <v>498</v>
      </c>
      <c r="D100" s="33"/>
      <c r="E100" s="30" t="s">
        <v>499</v>
      </c>
      <c r="F100" s="33"/>
      <c r="G100" s="33"/>
      <c r="H100" s="33"/>
      <c r="I100" s="34">
        <f>SUMIFS(I101:I108,A101:A108,"P")</f>
        <v>0</v>
      </c>
      <c r="J100" s="35"/>
    </row>
    <row r="101">
      <c r="A101" s="36" t="s">
        <v>116</v>
      </c>
      <c r="B101" s="36">
        <v>23</v>
      </c>
      <c r="C101" s="37" t="s">
        <v>2433</v>
      </c>
      <c r="D101" s="36" t="s">
        <v>118</v>
      </c>
      <c r="E101" s="38" t="s">
        <v>2434</v>
      </c>
      <c r="F101" s="39" t="s">
        <v>198</v>
      </c>
      <c r="G101" s="40">
        <v>9.5999999999999996</v>
      </c>
      <c r="H101" s="41">
        <v>1707.78</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2458</v>
      </c>
      <c r="F103" s="45"/>
      <c r="G103" s="45"/>
      <c r="H103" s="45"/>
      <c r="I103" s="45"/>
      <c r="J103" s="47"/>
    </row>
    <row r="104" ht="288">
      <c r="A104" s="36" t="s">
        <v>125</v>
      </c>
      <c r="B104" s="44"/>
      <c r="C104" s="45"/>
      <c r="D104" s="45"/>
      <c r="E104" s="38" t="s">
        <v>1365</v>
      </c>
      <c r="F104" s="45"/>
      <c r="G104" s="45"/>
      <c r="H104" s="45"/>
      <c r="I104" s="45"/>
      <c r="J104" s="47"/>
    </row>
    <row r="105">
      <c r="A105" s="36" t="s">
        <v>116</v>
      </c>
      <c r="B105" s="36">
        <v>24</v>
      </c>
      <c r="C105" s="37" t="s">
        <v>2436</v>
      </c>
      <c r="D105" s="36" t="s">
        <v>118</v>
      </c>
      <c r="E105" s="38" t="s">
        <v>2437</v>
      </c>
      <c r="F105" s="39" t="s">
        <v>187</v>
      </c>
      <c r="G105" s="40">
        <v>3.5369999999999999</v>
      </c>
      <c r="H105" s="41">
        <v>4248.4200000000001</v>
      </c>
      <c r="I105" s="42">
        <f>ROUND(G105*H105,P4)</f>
        <v>0</v>
      </c>
      <c r="J105" s="39" t="s">
        <v>121</v>
      </c>
      <c r="O105" s="43">
        <f>I105*0.21</f>
        <v>0</v>
      </c>
      <c r="P105">
        <v>3</v>
      </c>
    </row>
    <row r="106">
      <c r="A106" s="36" t="s">
        <v>122</v>
      </c>
      <c r="B106" s="44"/>
      <c r="C106" s="45"/>
      <c r="D106" s="45"/>
      <c r="E106" s="46" t="s">
        <v>118</v>
      </c>
      <c r="F106" s="45"/>
      <c r="G106" s="45"/>
      <c r="H106" s="45"/>
      <c r="I106" s="45"/>
      <c r="J106" s="47"/>
    </row>
    <row r="107" ht="57.6">
      <c r="A107" s="36" t="s">
        <v>123</v>
      </c>
      <c r="B107" s="44"/>
      <c r="C107" s="45"/>
      <c r="D107" s="45"/>
      <c r="E107" s="48" t="s">
        <v>2459</v>
      </c>
      <c r="F107" s="45"/>
      <c r="G107" s="45"/>
      <c r="H107" s="45"/>
      <c r="I107" s="45"/>
      <c r="J107" s="47"/>
    </row>
    <row r="108" ht="409.5">
      <c r="A108" s="36" t="s">
        <v>125</v>
      </c>
      <c r="B108" s="49"/>
      <c r="C108" s="50"/>
      <c r="D108" s="50"/>
      <c r="E108" s="38" t="s">
        <v>311</v>
      </c>
      <c r="F108" s="50"/>
      <c r="G108" s="50"/>
      <c r="H108" s="50"/>
      <c r="I108" s="50"/>
      <c r="J10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79</v>
      </c>
      <c r="I3" s="24">
        <f>SUMIFS(I8:I125,A8:A125,"SD")</f>
        <v>0</v>
      </c>
      <c r="J3" s="18"/>
      <c r="O3">
        <v>0</v>
      </c>
      <c r="P3">
        <v>2</v>
      </c>
    </row>
    <row r="4">
      <c r="A4" s="3" t="s">
        <v>100</v>
      </c>
      <c r="B4" s="19" t="s">
        <v>101</v>
      </c>
      <c r="C4" s="20" t="s">
        <v>79</v>
      </c>
      <c r="D4" s="21"/>
      <c r="E4" s="22" t="s">
        <v>80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75.099999999999994</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2460</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402</v>
      </c>
      <c r="E13" s="38" t="s">
        <v>193</v>
      </c>
      <c r="F13" s="39" t="s">
        <v>187</v>
      </c>
      <c r="G13" s="40">
        <v>8.2300000000000004</v>
      </c>
      <c r="H13" s="41">
        <v>1350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2461</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886</v>
      </c>
      <c r="D18" s="36" t="s">
        <v>118</v>
      </c>
      <c r="E18" s="38" t="s">
        <v>887</v>
      </c>
      <c r="F18" s="39" t="s">
        <v>187</v>
      </c>
      <c r="G18" s="40">
        <v>8.2300000000000004</v>
      </c>
      <c r="H18" s="41">
        <v>775.80999999999995</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2462</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219</v>
      </c>
      <c r="E22" s="38" t="s">
        <v>214</v>
      </c>
      <c r="F22" s="39" t="s">
        <v>187</v>
      </c>
      <c r="G22" s="40">
        <v>75.099999999999994</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2463</v>
      </c>
      <c r="F24" s="45"/>
      <c r="G24" s="45"/>
      <c r="H24" s="45"/>
      <c r="I24" s="45"/>
      <c r="J24" s="47"/>
    </row>
    <row r="25" ht="360">
      <c r="A25" s="36" t="s">
        <v>125</v>
      </c>
      <c r="B25" s="44"/>
      <c r="C25" s="45"/>
      <c r="D25" s="45"/>
      <c r="E25" s="38" t="s">
        <v>216</v>
      </c>
      <c r="F25" s="45"/>
      <c r="G25" s="45"/>
      <c r="H25" s="45"/>
      <c r="I25" s="45"/>
      <c r="J25" s="47"/>
    </row>
    <row r="26">
      <c r="A26" s="36" t="s">
        <v>116</v>
      </c>
      <c r="B26" s="36">
        <v>5</v>
      </c>
      <c r="C26" s="37" t="s">
        <v>1903</v>
      </c>
      <c r="D26" s="36" t="s">
        <v>118</v>
      </c>
      <c r="E26" s="38" t="s">
        <v>1904</v>
      </c>
      <c r="F26" s="39" t="s">
        <v>187</v>
      </c>
      <c r="G26" s="40">
        <v>75.099999999999994</v>
      </c>
      <c r="H26" s="41">
        <v>442.81999999999999</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2464</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75.099999999999994</v>
      </c>
      <c r="H30" s="41">
        <v>20.600000000000001</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2465</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75.099999999999994</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2466</v>
      </c>
      <c r="F36" s="45"/>
      <c r="G36" s="45"/>
      <c r="H36" s="45"/>
      <c r="I36" s="45"/>
      <c r="J36" s="47"/>
    </row>
    <row r="37" ht="216">
      <c r="A37" s="36" t="s">
        <v>125</v>
      </c>
      <c r="B37" s="44"/>
      <c r="C37" s="45"/>
      <c r="D37" s="45"/>
      <c r="E37" s="38" t="s">
        <v>251</v>
      </c>
      <c r="F37" s="45"/>
      <c r="G37" s="45"/>
      <c r="H37" s="45"/>
      <c r="I37" s="45"/>
      <c r="J37" s="47"/>
    </row>
    <row r="38">
      <c r="A38" s="36" t="s">
        <v>116</v>
      </c>
      <c r="B38" s="36">
        <v>8</v>
      </c>
      <c r="C38" s="37" t="s">
        <v>754</v>
      </c>
      <c r="D38" s="36" t="s">
        <v>118</v>
      </c>
      <c r="E38" s="38" t="s">
        <v>755</v>
      </c>
      <c r="F38" s="39" t="s">
        <v>187</v>
      </c>
      <c r="G38" s="40">
        <v>28.199999999999999</v>
      </c>
      <c r="H38" s="41">
        <v>987.11000000000001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2467</v>
      </c>
      <c r="F40" s="45"/>
      <c r="G40" s="45"/>
      <c r="H40" s="45"/>
      <c r="I40" s="45"/>
      <c r="J40" s="47"/>
    </row>
    <row r="41" ht="273.6">
      <c r="A41" s="36" t="s">
        <v>125</v>
      </c>
      <c r="B41" s="44"/>
      <c r="C41" s="45"/>
      <c r="D41" s="45"/>
      <c r="E41" s="38" t="s">
        <v>757</v>
      </c>
      <c r="F41" s="45"/>
      <c r="G41" s="45"/>
      <c r="H41" s="45"/>
      <c r="I41" s="45"/>
      <c r="J41" s="47"/>
    </row>
    <row r="42">
      <c r="A42" s="36" t="s">
        <v>116</v>
      </c>
      <c r="B42" s="36">
        <v>9</v>
      </c>
      <c r="C42" s="37" t="s">
        <v>431</v>
      </c>
      <c r="D42" s="36" t="s">
        <v>118</v>
      </c>
      <c r="E42" s="38" t="s">
        <v>432</v>
      </c>
      <c r="F42" s="39" t="s">
        <v>187</v>
      </c>
      <c r="G42" s="40">
        <v>26.800000000000001</v>
      </c>
      <c r="H42" s="41">
        <v>1102.6500000000001</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2468</v>
      </c>
      <c r="F44" s="45"/>
      <c r="G44" s="45"/>
      <c r="H44" s="45"/>
      <c r="I44" s="45"/>
      <c r="J44" s="47"/>
    </row>
    <row r="45" ht="360">
      <c r="A45" s="36" t="s">
        <v>125</v>
      </c>
      <c r="B45" s="44"/>
      <c r="C45" s="45"/>
      <c r="D45" s="45"/>
      <c r="E45" s="38" t="s">
        <v>434</v>
      </c>
      <c r="F45" s="45"/>
      <c r="G45" s="45"/>
      <c r="H45" s="45"/>
      <c r="I45" s="45"/>
      <c r="J45" s="47"/>
    </row>
    <row r="46">
      <c r="A46" s="36" t="s">
        <v>116</v>
      </c>
      <c r="B46" s="36">
        <v>10</v>
      </c>
      <c r="C46" s="37" t="s">
        <v>261</v>
      </c>
      <c r="D46" s="36" t="s">
        <v>118</v>
      </c>
      <c r="E46" s="38" t="s">
        <v>262</v>
      </c>
      <c r="F46" s="39" t="s">
        <v>263</v>
      </c>
      <c r="G46" s="40">
        <v>82.299999999999997</v>
      </c>
      <c r="H46" s="41">
        <v>20.530000000000001</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2469</v>
      </c>
      <c r="F48" s="45"/>
      <c r="G48" s="45"/>
      <c r="H48" s="45"/>
      <c r="I48" s="45"/>
      <c r="J48" s="47"/>
    </row>
    <row r="49" ht="28.8">
      <c r="A49" s="36" t="s">
        <v>125</v>
      </c>
      <c r="B49" s="44"/>
      <c r="C49" s="45"/>
      <c r="D49" s="45"/>
      <c r="E49" s="38" t="s">
        <v>265</v>
      </c>
      <c r="F49" s="45"/>
      <c r="G49" s="45"/>
      <c r="H49" s="45"/>
      <c r="I49" s="45"/>
      <c r="J49" s="47"/>
    </row>
    <row r="50">
      <c r="A50" s="30" t="s">
        <v>113</v>
      </c>
      <c r="B50" s="31"/>
      <c r="C50" s="32" t="s">
        <v>302</v>
      </c>
      <c r="D50" s="33"/>
      <c r="E50" s="30" t="s">
        <v>303</v>
      </c>
      <c r="F50" s="33"/>
      <c r="G50" s="33"/>
      <c r="H50" s="33"/>
      <c r="I50" s="34">
        <f>SUMIFS(I51:I54,A51:A54,"P")</f>
        <v>0</v>
      </c>
      <c r="J50" s="35"/>
    </row>
    <row r="51">
      <c r="A51" s="36" t="s">
        <v>116</v>
      </c>
      <c r="B51" s="36">
        <v>11</v>
      </c>
      <c r="C51" s="37" t="s">
        <v>319</v>
      </c>
      <c r="D51" s="36" t="s">
        <v>118</v>
      </c>
      <c r="E51" s="38" t="s">
        <v>320</v>
      </c>
      <c r="F51" s="39" t="s">
        <v>187</v>
      </c>
      <c r="G51" s="40">
        <v>6.7000000000000002</v>
      </c>
      <c r="H51" s="41">
        <v>1036.6700000000001</v>
      </c>
      <c r="I51" s="42">
        <f>ROUND(G51*H51,P4)</f>
        <v>0</v>
      </c>
      <c r="J51" s="39" t="s">
        <v>121</v>
      </c>
      <c r="O51" s="43">
        <f>I51*0.21</f>
        <v>0</v>
      </c>
      <c r="P51">
        <v>3</v>
      </c>
    </row>
    <row r="52">
      <c r="A52" s="36" t="s">
        <v>122</v>
      </c>
      <c r="B52" s="44"/>
      <c r="C52" s="45"/>
      <c r="D52" s="45"/>
      <c r="E52" s="46" t="s">
        <v>118</v>
      </c>
      <c r="F52" s="45"/>
      <c r="G52" s="45"/>
      <c r="H52" s="45"/>
      <c r="I52" s="45"/>
      <c r="J52" s="47"/>
    </row>
    <row r="53">
      <c r="A53" s="36" t="s">
        <v>123</v>
      </c>
      <c r="B53" s="44"/>
      <c r="C53" s="45"/>
      <c r="D53" s="45"/>
      <c r="E53" s="48" t="s">
        <v>2470</v>
      </c>
      <c r="F53" s="45"/>
      <c r="G53" s="45"/>
      <c r="H53" s="45"/>
      <c r="I53" s="45"/>
      <c r="J53" s="47"/>
    </row>
    <row r="54" ht="57.6">
      <c r="A54" s="36" t="s">
        <v>125</v>
      </c>
      <c r="B54" s="44"/>
      <c r="C54" s="45"/>
      <c r="D54" s="45"/>
      <c r="E54" s="38" t="s">
        <v>318</v>
      </c>
      <c r="F54" s="45"/>
      <c r="G54" s="45"/>
      <c r="H54" s="45"/>
      <c r="I54" s="45"/>
      <c r="J54" s="47"/>
    </row>
    <row r="55">
      <c r="A55" s="30" t="s">
        <v>113</v>
      </c>
      <c r="B55" s="31"/>
      <c r="C55" s="32" t="s">
        <v>326</v>
      </c>
      <c r="D55" s="33"/>
      <c r="E55" s="30" t="s">
        <v>327</v>
      </c>
      <c r="F55" s="33"/>
      <c r="G55" s="33"/>
      <c r="H55" s="33"/>
      <c r="I55" s="34">
        <f>SUMIFS(I56:I75,A56:A75,"P")</f>
        <v>0</v>
      </c>
      <c r="J55" s="35"/>
    </row>
    <row r="56">
      <c r="A56" s="36" t="s">
        <v>116</v>
      </c>
      <c r="B56" s="36">
        <v>12</v>
      </c>
      <c r="C56" s="37" t="s">
        <v>332</v>
      </c>
      <c r="D56" s="36" t="s">
        <v>118</v>
      </c>
      <c r="E56" s="38" t="s">
        <v>333</v>
      </c>
      <c r="F56" s="39" t="s">
        <v>187</v>
      </c>
      <c r="G56" s="40">
        <v>16.460000000000001</v>
      </c>
      <c r="H56" s="41">
        <v>1081.04</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2471</v>
      </c>
      <c r="F58" s="45"/>
      <c r="G58" s="45"/>
      <c r="H58" s="45"/>
      <c r="I58" s="45"/>
      <c r="J58" s="47"/>
    </row>
    <row r="59" ht="57.6">
      <c r="A59" s="36" t="s">
        <v>125</v>
      </c>
      <c r="B59" s="44"/>
      <c r="C59" s="45"/>
      <c r="D59" s="45"/>
      <c r="E59" s="38" t="s">
        <v>331</v>
      </c>
      <c r="F59" s="45"/>
      <c r="G59" s="45"/>
      <c r="H59" s="45"/>
      <c r="I59" s="45"/>
      <c r="J59" s="47"/>
    </row>
    <row r="60">
      <c r="A60" s="36" t="s">
        <v>116</v>
      </c>
      <c r="B60" s="36">
        <v>13</v>
      </c>
      <c r="C60" s="37" t="s">
        <v>694</v>
      </c>
      <c r="D60" s="36" t="s">
        <v>118</v>
      </c>
      <c r="E60" s="38" t="s">
        <v>695</v>
      </c>
      <c r="F60" s="39" t="s">
        <v>187</v>
      </c>
      <c r="G60" s="40">
        <v>4.1150000000000002</v>
      </c>
      <c r="H60" s="41">
        <v>1130.24</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2472</v>
      </c>
      <c r="F62" s="45"/>
      <c r="G62" s="45"/>
      <c r="H62" s="45"/>
      <c r="I62" s="45"/>
      <c r="J62" s="47"/>
    </row>
    <row r="63" ht="115.2">
      <c r="A63" s="36" t="s">
        <v>125</v>
      </c>
      <c r="B63" s="44"/>
      <c r="C63" s="45"/>
      <c r="D63" s="45"/>
      <c r="E63" s="38" t="s">
        <v>697</v>
      </c>
      <c r="F63" s="45"/>
      <c r="G63" s="45"/>
      <c r="H63" s="45"/>
      <c r="I63" s="45"/>
      <c r="J63" s="47"/>
    </row>
    <row r="64">
      <c r="A64" s="36" t="s">
        <v>116</v>
      </c>
      <c r="B64" s="36">
        <v>14</v>
      </c>
      <c r="C64" s="37" t="s">
        <v>339</v>
      </c>
      <c r="D64" s="36" t="s">
        <v>118</v>
      </c>
      <c r="E64" s="38" t="s">
        <v>340</v>
      </c>
      <c r="F64" s="39" t="s">
        <v>263</v>
      </c>
      <c r="G64" s="40">
        <v>82.299999999999997</v>
      </c>
      <c r="H64" s="41">
        <v>25.370000000000001</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2473</v>
      </c>
      <c r="F66" s="45"/>
      <c r="G66" s="45"/>
      <c r="H66" s="45"/>
      <c r="I66" s="45"/>
      <c r="J66" s="47"/>
    </row>
    <row r="67" ht="72">
      <c r="A67" s="36" t="s">
        <v>125</v>
      </c>
      <c r="B67" s="44"/>
      <c r="C67" s="45"/>
      <c r="D67" s="45"/>
      <c r="E67" s="38" t="s">
        <v>342</v>
      </c>
      <c r="F67" s="45"/>
      <c r="G67" s="45"/>
      <c r="H67" s="45"/>
      <c r="I67" s="45"/>
      <c r="J67" s="47"/>
    </row>
    <row r="68">
      <c r="A68" s="36" t="s">
        <v>116</v>
      </c>
      <c r="B68" s="36">
        <v>15</v>
      </c>
      <c r="C68" s="37" t="s">
        <v>2252</v>
      </c>
      <c r="D68" s="36" t="s">
        <v>118</v>
      </c>
      <c r="E68" s="38" t="s">
        <v>2253</v>
      </c>
      <c r="F68" s="39" t="s">
        <v>263</v>
      </c>
      <c r="G68" s="40">
        <v>82.299999999999997</v>
      </c>
      <c r="H68" s="41">
        <v>345.86000000000001</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2474</v>
      </c>
      <c r="F70" s="45"/>
      <c r="G70" s="45"/>
      <c r="H70" s="45"/>
      <c r="I70" s="45"/>
      <c r="J70" s="47"/>
    </row>
    <row r="71" ht="158.4">
      <c r="A71" s="36" t="s">
        <v>125</v>
      </c>
      <c r="B71" s="44"/>
      <c r="C71" s="45"/>
      <c r="D71" s="45"/>
      <c r="E71" s="38" t="s">
        <v>349</v>
      </c>
      <c r="F71" s="45"/>
      <c r="G71" s="45"/>
      <c r="H71" s="45"/>
      <c r="I71" s="45"/>
      <c r="J71" s="47"/>
    </row>
    <row r="72">
      <c r="A72" s="36" t="s">
        <v>116</v>
      </c>
      <c r="B72" s="36">
        <v>16</v>
      </c>
      <c r="C72" s="37" t="s">
        <v>356</v>
      </c>
      <c r="D72" s="36" t="s">
        <v>118</v>
      </c>
      <c r="E72" s="38" t="s">
        <v>357</v>
      </c>
      <c r="F72" s="39" t="s">
        <v>263</v>
      </c>
      <c r="G72" s="40">
        <v>82.299999999999997</v>
      </c>
      <c r="H72" s="41">
        <v>6.8200000000000003</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2475</v>
      </c>
      <c r="F74" s="45"/>
      <c r="G74" s="45"/>
      <c r="H74" s="45"/>
      <c r="I74" s="45"/>
      <c r="J74" s="47"/>
    </row>
    <row r="75" ht="28.8">
      <c r="A75" s="36" t="s">
        <v>125</v>
      </c>
      <c r="B75" s="44"/>
      <c r="C75" s="45"/>
      <c r="D75" s="45"/>
      <c r="E75" s="38" t="s">
        <v>359</v>
      </c>
      <c r="F75" s="45"/>
      <c r="G75" s="45"/>
      <c r="H75" s="45"/>
      <c r="I75" s="45"/>
      <c r="J75" s="47"/>
    </row>
    <row r="76">
      <c r="A76" s="30" t="s">
        <v>113</v>
      </c>
      <c r="B76" s="31"/>
      <c r="C76" s="32" t="s">
        <v>498</v>
      </c>
      <c r="D76" s="33"/>
      <c r="E76" s="30" t="s">
        <v>499</v>
      </c>
      <c r="F76" s="33"/>
      <c r="G76" s="33"/>
      <c r="H76" s="33"/>
      <c r="I76" s="34">
        <f>SUMIFS(I77:I108,A77:A108,"P")</f>
        <v>0</v>
      </c>
      <c r="J76" s="35"/>
    </row>
    <row r="77">
      <c r="A77" s="36" t="s">
        <v>116</v>
      </c>
      <c r="B77" s="36">
        <v>17</v>
      </c>
      <c r="C77" s="37" t="s">
        <v>2476</v>
      </c>
      <c r="D77" s="36" t="s">
        <v>118</v>
      </c>
      <c r="E77" s="38" t="s">
        <v>1984</v>
      </c>
      <c r="F77" s="39" t="s">
        <v>198</v>
      </c>
      <c r="G77" s="40">
        <v>80</v>
      </c>
      <c r="H77" s="41">
        <v>276</v>
      </c>
      <c r="I77" s="42">
        <f>ROUND(G77*H77,P4)</f>
        <v>0</v>
      </c>
      <c r="J77" s="36"/>
      <c r="O77" s="43">
        <f>I77*0.21</f>
        <v>0</v>
      </c>
      <c r="P77">
        <v>3</v>
      </c>
    </row>
    <row r="78">
      <c r="A78" s="36" t="s">
        <v>122</v>
      </c>
      <c r="B78" s="44"/>
      <c r="C78" s="45"/>
      <c r="D78" s="45"/>
      <c r="E78" s="46" t="s">
        <v>118</v>
      </c>
      <c r="F78" s="45"/>
      <c r="G78" s="45"/>
      <c r="H78" s="45"/>
      <c r="I78" s="45"/>
      <c r="J78" s="47"/>
    </row>
    <row r="79" ht="43.2">
      <c r="A79" s="36" t="s">
        <v>123</v>
      </c>
      <c r="B79" s="44"/>
      <c r="C79" s="45"/>
      <c r="D79" s="45"/>
      <c r="E79" s="48" t="s">
        <v>2477</v>
      </c>
      <c r="F79" s="45"/>
      <c r="G79" s="45"/>
      <c r="H79" s="45"/>
      <c r="I79" s="45"/>
      <c r="J79" s="47"/>
    </row>
    <row r="80" ht="316.8">
      <c r="A80" s="36" t="s">
        <v>125</v>
      </c>
      <c r="B80" s="44"/>
      <c r="C80" s="45"/>
      <c r="D80" s="45"/>
      <c r="E80" s="38" t="s">
        <v>2478</v>
      </c>
      <c r="F80" s="45"/>
      <c r="G80" s="45"/>
      <c r="H80" s="45"/>
      <c r="I80" s="45"/>
      <c r="J80" s="47"/>
    </row>
    <row r="81">
      <c r="A81" s="36" t="s">
        <v>116</v>
      </c>
      <c r="B81" s="36">
        <v>18</v>
      </c>
      <c r="C81" s="37" t="s">
        <v>2479</v>
      </c>
      <c r="D81" s="36" t="s">
        <v>118</v>
      </c>
      <c r="E81" s="38" t="s">
        <v>2480</v>
      </c>
      <c r="F81" s="39" t="s">
        <v>198</v>
      </c>
      <c r="G81" s="40">
        <v>75</v>
      </c>
      <c r="H81" s="41">
        <v>449.49000000000001</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2481</v>
      </c>
      <c r="F83" s="45"/>
      <c r="G83" s="45"/>
      <c r="H83" s="45"/>
      <c r="I83" s="45"/>
      <c r="J83" s="47"/>
    </row>
    <row r="84" ht="316.8">
      <c r="A84" s="36" t="s">
        <v>125</v>
      </c>
      <c r="B84" s="44"/>
      <c r="C84" s="45"/>
      <c r="D84" s="45"/>
      <c r="E84" s="38" t="s">
        <v>2478</v>
      </c>
      <c r="F84" s="45"/>
      <c r="G84" s="45"/>
      <c r="H84" s="45"/>
      <c r="I84" s="45"/>
      <c r="J84" s="47"/>
    </row>
    <row r="85">
      <c r="A85" s="36" t="s">
        <v>116</v>
      </c>
      <c r="B85" s="36">
        <v>19</v>
      </c>
      <c r="C85" s="37" t="s">
        <v>2482</v>
      </c>
      <c r="D85" s="36" t="s">
        <v>118</v>
      </c>
      <c r="E85" s="38" t="s">
        <v>2483</v>
      </c>
      <c r="F85" s="39" t="s">
        <v>176</v>
      </c>
      <c r="G85" s="40">
        <v>2</v>
      </c>
      <c r="H85" s="41">
        <v>1920.05</v>
      </c>
      <c r="I85" s="42">
        <f>ROUND(G85*H85,P4)</f>
        <v>0</v>
      </c>
      <c r="J85" s="39" t="s">
        <v>121</v>
      </c>
      <c r="O85" s="43">
        <f>I85*0.21</f>
        <v>0</v>
      </c>
      <c r="P85">
        <v>3</v>
      </c>
    </row>
    <row r="86">
      <c r="A86" s="36" t="s">
        <v>122</v>
      </c>
      <c r="B86" s="44"/>
      <c r="C86" s="45"/>
      <c r="D86" s="45"/>
      <c r="E86" s="46" t="s">
        <v>118</v>
      </c>
      <c r="F86" s="45"/>
      <c r="G86" s="45"/>
      <c r="H86" s="45"/>
      <c r="I86" s="45"/>
      <c r="J86" s="47"/>
    </row>
    <row r="87" ht="43.2">
      <c r="A87" s="36" t="s">
        <v>123</v>
      </c>
      <c r="B87" s="44"/>
      <c r="C87" s="45"/>
      <c r="D87" s="45"/>
      <c r="E87" s="48" t="s">
        <v>2484</v>
      </c>
      <c r="F87" s="45"/>
      <c r="G87" s="45"/>
      <c r="H87" s="45"/>
      <c r="I87" s="45"/>
      <c r="J87" s="47"/>
    </row>
    <row r="88" ht="28.8">
      <c r="A88" s="36" t="s">
        <v>125</v>
      </c>
      <c r="B88" s="44"/>
      <c r="C88" s="45"/>
      <c r="D88" s="45"/>
      <c r="E88" s="38" t="s">
        <v>2066</v>
      </c>
      <c r="F88" s="45"/>
      <c r="G88" s="45"/>
      <c r="H88" s="45"/>
      <c r="I88" s="45"/>
      <c r="J88" s="47"/>
    </row>
    <row r="89">
      <c r="A89" s="36" t="s">
        <v>116</v>
      </c>
      <c r="B89" s="36">
        <v>20</v>
      </c>
      <c r="C89" s="37" t="s">
        <v>2485</v>
      </c>
      <c r="D89" s="36" t="s">
        <v>118</v>
      </c>
      <c r="E89" s="38" t="s">
        <v>2486</v>
      </c>
      <c r="F89" s="39" t="s">
        <v>187</v>
      </c>
      <c r="G89" s="40">
        <v>0.123</v>
      </c>
      <c r="H89" s="41">
        <v>4682.1400000000003</v>
      </c>
      <c r="I89" s="42">
        <f>ROUND(G89*H89,P4)</f>
        <v>0</v>
      </c>
      <c r="J89" s="39" t="s">
        <v>121</v>
      </c>
      <c r="O89" s="43">
        <f>I89*0.21</f>
        <v>0</v>
      </c>
      <c r="P89">
        <v>3</v>
      </c>
    </row>
    <row r="90">
      <c r="A90" s="36" t="s">
        <v>122</v>
      </c>
      <c r="B90" s="44"/>
      <c r="C90" s="45"/>
      <c r="D90" s="45"/>
      <c r="E90" s="46" t="s">
        <v>118</v>
      </c>
      <c r="F90" s="45"/>
      <c r="G90" s="45"/>
      <c r="H90" s="45"/>
      <c r="I90" s="45"/>
      <c r="J90" s="47"/>
    </row>
    <row r="91" ht="28.8">
      <c r="A91" s="36" t="s">
        <v>123</v>
      </c>
      <c r="B91" s="44"/>
      <c r="C91" s="45"/>
      <c r="D91" s="45"/>
      <c r="E91" s="48" t="s">
        <v>2487</v>
      </c>
      <c r="F91" s="45"/>
      <c r="G91" s="45"/>
      <c r="H91" s="45"/>
      <c r="I91" s="45"/>
      <c r="J91" s="47"/>
    </row>
    <row r="92" ht="43.2">
      <c r="A92" s="36" t="s">
        <v>125</v>
      </c>
      <c r="B92" s="44"/>
      <c r="C92" s="45"/>
      <c r="D92" s="45"/>
      <c r="E92" s="38" t="s">
        <v>1997</v>
      </c>
      <c r="F92" s="45"/>
      <c r="G92" s="45"/>
      <c r="H92" s="45"/>
      <c r="I92" s="45"/>
      <c r="J92" s="47"/>
    </row>
    <row r="93">
      <c r="A93" s="36" t="s">
        <v>116</v>
      </c>
      <c r="B93" s="36">
        <v>21</v>
      </c>
      <c r="C93" s="37" t="s">
        <v>1990</v>
      </c>
      <c r="D93" s="36" t="s">
        <v>118</v>
      </c>
      <c r="E93" s="38" t="s">
        <v>1991</v>
      </c>
      <c r="F93" s="39" t="s">
        <v>198</v>
      </c>
      <c r="G93" s="40">
        <v>75</v>
      </c>
      <c r="H93" s="41">
        <v>22.510000000000002</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2488</v>
      </c>
      <c r="F95" s="45"/>
      <c r="G95" s="45"/>
      <c r="H95" s="45"/>
      <c r="I95" s="45"/>
      <c r="J95" s="47"/>
    </row>
    <row r="96" ht="57.6">
      <c r="A96" s="36" t="s">
        <v>125</v>
      </c>
      <c r="B96" s="44"/>
      <c r="C96" s="45"/>
      <c r="D96" s="45"/>
      <c r="E96" s="38" t="s">
        <v>1993</v>
      </c>
      <c r="F96" s="45"/>
      <c r="G96" s="45"/>
      <c r="H96" s="45"/>
      <c r="I96" s="45"/>
      <c r="J96" s="47"/>
    </row>
    <row r="97">
      <c r="A97" s="36" t="s">
        <v>116</v>
      </c>
      <c r="B97" s="36">
        <v>22</v>
      </c>
      <c r="C97" s="37" t="s">
        <v>1994</v>
      </c>
      <c r="D97" s="36" t="s">
        <v>118</v>
      </c>
      <c r="E97" s="38" t="s">
        <v>1995</v>
      </c>
      <c r="F97" s="39" t="s">
        <v>198</v>
      </c>
      <c r="G97" s="40">
        <v>75</v>
      </c>
      <c r="H97" s="41">
        <v>22.510000000000002</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2488</v>
      </c>
      <c r="F99" s="45"/>
      <c r="G99" s="45"/>
      <c r="H99" s="45"/>
      <c r="I99" s="45"/>
      <c r="J99" s="47"/>
    </row>
    <row r="100" ht="43.2">
      <c r="A100" s="36" t="s">
        <v>125</v>
      </c>
      <c r="B100" s="44"/>
      <c r="C100" s="45"/>
      <c r="D100" s="45"/>
      <c r="E100" s="38" t="s">
        <v>1997</v>
      </c>
      <c r="F100" s="45"/>
      <c r="G100" s="45"/>
      <c r="H100" s="45"/>
      <c r="I100" s="45"/>
      <c r="J100" s="47"/>
    </row>
    <row r="101">
      <c r="A101" s="36" t="s">
        <v>116</v>
      </c>
      <c r="B101" s="36">
        <v>23</v>
      </c>
      <c r="C101" s="37" t="s">
        <v>2489</v>
      </c>
      <c r="D101" s="36" t="s">
        <v>118</v>
      </c>
      <c r="E101" s="38" t="s">
        <v>2490</v>
      </c>
      <c r="F101" s="39" t="s">
        <v>176</v>
      </c>
      <c r="G101" s="40">
        <v>2</v>
      </c>
      <c r="H101" s="41">
        <v>16226.58</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2491</v>
      </c>
      <c r="F103" s="45"/>
      <c r="G103" s="45"/>
      <c r="H103" s="45"/>
      <c r="I103" s="45"/>
      <c r="J103" s="47"/>
    </row>
    <row r="104" ht="43.2">
      <c r="A104" s="36" t="s">
        <v>125</v>
      </c>
      <c r="B104" s="44"/>
      <c r="C104" s="45"/>
      <c r="D104" s="45"/>
      <c r="E104" s="38" t="s">
        <v>2492</v>
      </c>
      <c r="F104" s="45"/>
      <c r="G104" s="45"/>
      <c r="H104" s="45"/>
      <c r="I104" s="45"/>
      <c r="J104" s="47"/>
    </row>
    <row r="105">
      <c r="A105" s="36" t="s">
        <v>116</v>
      </c>
      <c r="B105" s="36">
        <v>24</v>
      </c>
      <c r="C105" s="37" t="s">
        <v>2493</v>
      </c>
      <c r="D105" s="36" t="s">
        <v>118</v>
      </c>
      <c r="E105" s="38" t="s">
        <v>2494</v>
      </c>
      <c r="F105" s="39" t="s">
        <v>198</v>
      </c>
      <c r="G105" s="40">
        <v>75</v>
      </c>
      <c r="H105" s="41">
        <v>106.77</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2488</v>
      </c>
      <c r="F107" s="45"/>
      <c r="G107" s="45"/>
      <c r="H107" s="45"/>
      <c r="I107" s="45"/>
      <c r="J107" s="47"/>
    </row>
    <row r="108" ht="72">
      <c r="A108" s="36" t="s">
        <v>125</v>
      </c>
      <c r="B108" s="44"/>
      <c r="C108" s="45"/>
      <c r="D108" s="45"/>
      <c r="E108" s="38" t="s">
        <v>2004</v>
      </c>
      <c r="F108" s="45"/>
      <c r="G108" s="45"/>
      <c r="H108" s="45"/>
      <c r="I108" s="45"/>
      <c r="J108" s="47"/>
    </row>
    <row r="109">
      <c r="A109" s="30" t="s">
        <v>113</v>
      </c>
      <c r="B109" s="31"/>
      <c r="C109" s="32" t="s">
        <v>368</v>
      </c>
      <c r="D109" s="33"/>
      <c r="E109" s="30" t="s">
        <v>369</v>
      </c>
      <c r="F109" s="33"/>
      <c r="G109" s="33"/>
      <c r="H109" s="33"/>
      <c r="I109" s="34">
        <f>SUMIFS(I110:I125,A110:A125,"P")</f>
        <v>0</v>
      </c>
      <c r="J109" s="35"/>
    </row>
    <row r="110">
      <c r="A110" s="36" t="s">
        <v>116</v>
      </c>
      <c r="B110" s="36">
        <v>25</v>
      </c>
      <c r="C110" s="37" t="s">
        <v>389</v>
      </c>
      <c r="D110" s="36" t="s">
        <v>118</v>
      </c>
      <c r="E110" s="38" t="s">
        <v>390</v>
      </c>
      <c r="F110" s="39" t="s">
        <v>198</v>
      </c>
      <c r="G110" s="40">
        <v>77.5</v>
      </c>
      <c r="H110" s="41">
        <v>190.52000000000001</v>
      </c>
      <c r="I110" s="42">
        <f>ROUND(G110*H110,P4)</f>
        <v>0</v>
      </c>
      <c r="J110" s="39" t="s">
        <v>121</v>
      </c>
      <c r="O110" s="43">
        <f>I110*0.21</f>
        <v>0</v>
      </c>
      <c r="P110">
        <v>3</v>
      </c>
    </row>
    <row r="111">
      <c r="A111" s="36" t="s">
        <v>122</v>
      </c>
      <c r="B111" s="44"/>
      <c r="C111" s="45"/>
      <c r="D111" s="45"/>
      <c r="E111" s="46" t="s">
        <v>118</v>
      </c>
      <c r="F111" s="45"/>
      <c r="G111" s="45"/>
      <c r="H111" s="45"/>
      <c r="I111" s="45"/>
      <c r="J111" s="47"/>
    </row>
    <row r="112">
      <c r="A112" s="36" t="s">
        <v>123</v>
      </c>
      <c r="B112" s="44"/>
      <c r="C112" s="45"/>
      <c r="D112" s="45"/>
      <c r="E112" s="48" t="s">
        <v>2495</v>
      </c>
      <c r="F112" s="45"/>
      <c r="G112" s="45"/>
      <c r="H112" s="45"/>
      <c r="I112" s="45"/>
      <c r="J112" s="47"/>
    </row>
    <row r="113" ht="28.8">
      <c r="A113" s="36" t="s">
        <v>125</v>
      </c>
      <c r="B113" s="44"/>
      <c r="C113" s="45"/>
      <c r="D113" s="45"/>
      <c r="E113" s="38" t="s">
        <v>392</v>
      </c>
      <c r="F113" s="45"/>
      <c r="G113" s="45"/>
      <c r="H113" s="45"/>
      <c r="I113" s="45"/>
      <c r="J113" s="47"/>
    </row>
    <row r="114">
      <c r="A114" s="36" t="s">
        <v>116</v>
      </c>
      <c r="B114" s="36">
        <v>26</v>
      </c>
      <c r="C114" s="37" t="s">
        <v>521</v>
      </c>
      <c r="D114" s="36" t="s">
        <v>118</v>
      </c>
      <c r="E114" s="38" t="s">
        <v>522</v>
      </c>
      <c r="F114" s="39" t="s">
        <v>198</v>
      </c>
      <c r="G114" s="40">
        <v>77.599999999999994</v>
      </c>
      <c r="H114" s="41">
        <v>58.579999999999998</v>
      </c>
      <c r="I114" s="42">
        <f>ROUND(G114*H114,P4)</f>
        <v>0</v>
      </c>
      <c r="J114" s="39" t="s">
        <v>121</v>
      </c>
      <c r="O114" s="43">
        <f>I114*0.21</f>
        <v>0</v>
      </c>
      <c r="P114">
        <v>3</v>
      </c>
    </row>
    <row r="115">
      <c r="A115" s="36" t="s">
        <v>122</v>
      </c>
      <c r="B115" s="44"/>
      <c r="C115" s="45"/>
      <c r="D115" s="45"/>
      <c r="E115" s="46" t="s">
        <v>118</v>
      </c>
      <c r="F115" s="45"/>
      <c r="G115" s="45"/>
      <c r="H115" s="45"/>
      <c r="I115" s="45"/>
      <c r="J115" s="47"/>
    </row>
    <row r="116">
      <c r="A116" s="36" t="s">
        <v>123</v>
      </c>
      <c r="B116" s="44"/>
      <c r="C116" s="45"/>
      <c r="D116" s="45"/>
      <c r="E116" s="48" t="s">
        <v>2496</v>
      </c>
      <c r="F116" s="45"/>
      <c r="G116" s="45"/>
      <c r="H116" s="45"/>
      <c r="I116" s="45"/>
      <c r="J116" s="47"/>
    </row>
    <row r="117" ht="43.2">
      <c r="A117" s="36" t="s">
        <v>125</v>
      </c>
      <c r="B117" s="44"/>
      <c r="C117" s="45"/>
      <c r="D117" s="45"/>
      <c r="E117" s="38" t="s">
        <v>524</v>
      </c>
      <c r="F117" s="45"/>
      <c r="G117" s="45"/>
      <c r="H117" s="45"/>
      <c r="I117" s="45"/>
      <c r="J117" s="47"/>
    </row>
    <row r="118">
      <c r="A118" s="36" t="s">
        <v>116</v>
      </c>
      <c r="B118" s="36">
        <v>27</v>
      </c>
      <c r="C118" s="37" t="s">
        <v>2497</v>
      </c>
      <c r="D118" s="36" t="s">
        <v>118</v>
      </c>
      <c r="E118" s="38" t="s">
        <v>2498</v>
      </c>
      <c r="F118" s="39" t="s">
        <v>198</v>
      </c>
      <c r="G118" s="40">
        <v>74.5</v>
      </c>
      <c r="H118" s="41">
        <v>390.75</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2499</v>
      </c>
      <c r="F120" s="45"/>
      <c r="G120" s="45"/>
      <c r="H120" s="45"/>
      <c r="I120" s="45"/>
      <c r="J120" s="47"/>
    </row>
    <row r="121" ht="100.8">
      <c r="A121" s="36" t="s">
        <v>125</v>
      </c>
      <c r="B121" s="44"/>
      <c r="C121" s="45"/>
      <c r="D121" s="45"/>
      <c r="E121" s="38" t="s">
        <v>2500</v>
      </c>
      <c r="F121" s="45"/>
      <c r="G121" s="45"/>
      <c r="H121" s="45"/>
      <c r="I121" s="45"/>
      <c r="J121" s="47"/>
    </row>
    <row r="122" ht="28.8">
      <c r="A122" s="36" t="s">
        <v>116</v>
      </c>
      <c r="B122" s="36">
        <v>28</v>
      </c>
      <c r="C122" s="37" t="s">
        <v>2501</v>
      </c>
      <c r="D122" s="36" t="s">
        <v>118</v>
      </c>
      <c r="E122" s="38" t="s">
        <v>2502</v>
      </c>
      <c r="F122" s="39" t="s">
        <v>198</v>
      </c>
      <c r="G122" s="40">
        <v>155</v>
      </c>
      <c r="H122" s="41">
        <v>83.730000000000004</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2503</v>
      </c>
      <c r="F124" s="45"/>
      <c r="G124" s="45"/>
      <c r="H124" s="45"/>
      <c r="I124" s="45"/>
      <c r="J124" s="47"/>
    </row>
    <row r="125" ht="86.4">
      <c r="A125" s="36" t="s">
        <v>125</v>
      </c>
      <c r="B125" s="49"/>
      <c r="C125" s="50"/>
      <c r="D125" s="50"/>
      <c r="E125" s="38" t="s">
        <v>2504</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81</v>
      </c>
      <c r="I3" s="24">
        <f>SUMIFS(I8:I71,A8:A71,"SD")</f>
        <v>0</v>
      </c>
      <c r="J3" s="18"/>
      <c r="O3">
        <v>0</v>
      </c>
      <c r="P3">
        <v>2</v>
      </c>
    </row>
    <row r="4">
      <c r="A4" s="3" t="s">
        <v>100</v>
      </c>
      <c r="B4" s="19" t="s">
        <v>101</v>
      </c>
      <c r="C4" s="20" t="s">
        <v>81</v>
      </c>
      <c r="D4" s="21"/>
      <c r="E4" s="22" t="s">
        <v>82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138.50999999999999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2505</v>
      </c>
      <c r="F11" s="45"/>
      <c r="G11" s="45"/>
      <c r="H11" s="45"/>
      <c r="I11" s="45"/>
      <c r="J11" s="47"/>
    </row>
    <row r="12" ht="28.8">
      <c r="A12" s="36" t="s">
        <v>125</v>
      </c>
      <c r="B12" s="44"/>
      <c r="C12" s="45"/>
      <c r="D12" s="45"/>
      <c r="E12" s="38" t="s">
        <v>190</v>
      </c>
      <c r="F12" s="45"/>
      <c r="G12" s="45"/>
      <c r="H12" s="45"/>
      <c r="I12" s="45"/>
      <c r="J12" s="47"/>
    </row>
    <row r="13">
      <c r="A13" s="36" t="s">
        <v>116</v>
      </c>
      <c r="B13" s="36">
        <v>15</v>
      </c>
      <c r="C13" s="37" t="s">
        <v>1051</v>
      </c>
      <c r="D13" s="36" t="s">
        <v>118</v>
      </c>
      <c r="E13" s="38" t="s">
        <v>1052</v>
      </c>
      <c r="F13" s="39" t="s">
        <v>176</v>
      </c>
      <c r="G13" s="40">
        <v>1</v>
      </c>
      <c r="H13" s="41">
        <v>12000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2506</v>
      </c>
      <c r="F15" s="45"/>
      <c r="G15" s="45"/>
      <c r="H15" s="45"/>
      <c r="I15" s="45"/>
      <c r="J15" s="47"/>
    </row>
    <row r="16" ht="57.6">
      <c r="A16" s="36" t="s">
        <v>125</v>
      </c>
      <c r="B16" s="44"/>
      <c r="C16" s="45"/>
      <c r="D16" s="45"/>
      <c r="E16" s="38" t="s">
        <v>136</v>
      </c>
      <c r="F16" s="45"/>
      <c r="G16" s="45"/>
      <c r="H16" s="45"/>
      <c r="I16" s="45"/>
      <c r="J16" s="47"/>
    </row>
    <row r="17">
      <c r="A17" s="36" t="s">
        <v>116</v>
      </c>
      <c r="B17" s="36">
        <v>14</v>
      </c>
      <c r="C17" s="37" t="s">
        <v>1055</v>
      </c>
      <c r="D17" s="36" t="s">
        <v>118</v>
      </c>
      <c r="E17" s="38" t="s">
        <v>1056</v>
      </c>
      <c r="F17" s="39" t="s">
        <v>176</v>
      </c>
      <c r="G17" s="40">
        <v>1</v>
      </c>
      <c r="H17" s="41">
        <v>14000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1057</v>
      </c>
      <c r="F19" s="45"/>
      <c r="G19" s="45"/>
      <c r="H19" s="45"/>
      <c r="I19" s="45"/>
      <c r="J19" s="47"/>
    </row>
    <row r="20" ht="100.8">
      <c r="A20" s="36" t="s">
        <v>125</v>
      </c>
      <c r="B20" s="44"/>
      <c r="C20" s="45"/>
      <c r="D20" s="45"/>
      <c r="E20" s="38" t="s">
        <v>1058</v>
      </c>
      <c r="F20" s="45"/>
      <c r="G20" s="45"/>
      <c r="H20" s="45"/>
      <c r="I20" s="45"/>
      <c r="J20" s="47"/>
    </row>
    <row r="21">
      <c r="A21" s="30" t="s">
        <v>113</v>
      </c>
      <c r="B21" s="31"/>
      <c r="C21" s="32" t="s">
        <v>131</v>
      </c>
      <c r="D21" s="33"/>
      <c r="E21" s="30" t="s">
        <v>195</v>
      </c>
      <c r="F21" s="33"/>
      <c r="G21" s="33"/>
      <c r="H21" s="33"/>
      <c r="I21" s="34">
        <f>SUMIFS(I22:I41,A22:A41,"P")</f>
        <v>0</v>
      </c>
      <c r="J21" s="35"/>
    </row>
    <row r="22">
      <c r="A22" s="36" t="s">
        <v>116</v>
      </c>
      <c r="B22" s="36">
        <v>2</v>
      </c>
      <c r="C22" s="37" t="s">
        <v>213</v>
      </c>
      <c r="D22" s="36" t="s">
        <v>219</v>
      </c>
      <c r="E22" s="38" t="s">
        <v>214</v>
      </c>
      <c r="F22" s="39" t="s">
        <v>187</v>
      </c>
      <c r="G22" s="40">
        <v>138.50999999999999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2507</v>
      </c>
      <c r="F24" s="45"/>
      <c r="G24" s="45"/>
      <c r="H24" s="45"/>
      <c r="I24" s="45"/>
      <c r="J24" s="47"/>
    </row>
    <row r="25" ht="360">
      <c r="A25" s="36" t="s">
        <v>125</v>
      </c>
      <c r="B25" s="44"/>
      <c r="C25" s="45"/>
      <c r="D25" s="45"/>
      <c r="E25" s="38" t="s">
        <v>216</v>
      </c>
      <c r="F25" s="45"/>
      <c r="G25" s="45"/>
      <c r="H25" s="45"/>
      <c r="I25" s="45"/>
      <c r="J25" s="47"/>
    </row>
    <row r="26">
      <c r="A26" s="36" t="s">
        <v>116</v>
      </c>
      <c r="B26" s="36">
        <v>3</v>
      </c>
      <c r="C26" s="37" t="s">
        <v>423</v>
      </c>
      <c r="D26" s="36" t="s">
        <v>118</v>
      </c>
      <c r="E26" s="38" t="s">
        <v>424</v>
      </c>
      <c r="F26" s="39" t="s">
        <v>187</v>
      </c>
      <c r="G26" s="40">
        <v>138.50999999999999</v>
      </c>
      <c r="H26" s="41">
        <v>307.47000000000003</v>
      </c>
      <c r="I26" s="42">
        <f>ROUND(G26*H26,P4)</f>
        <v>0</v>
      </c>
      <c r="J26" s="39" t="s">
        <v>121</v>
      </c>
      <c r="O26" s="43">
        <f>I26*0.21</f>
        <v>0</v>
      </c>
      <c r="P26">
        <v>3</v>
      </c>
    </row>
    <row r="27">
      <c r="A27" s="36" t="s">
        <v>122</v>
      </c>
      <c r="B27" s="44"/>
      <c r="C27" s="45"/>
      <c r="D27" s="45"/>
      <c r="E27" s="38" t="s">
        <v>2508</v>
      </c>
      <c r="F27" s="45"/>
      <c r="G27" s="45"/>
      <c r="H27" s="45"/>
      <c r="I27" s="45"/>
      <c r="J27" s="47"/>
    </row>
    <row r="28" ht="72">
      <c r="A28" s="36" t="s">
        <v>123</v>
      </c>
      <c r="B28" s="44"/>
      <c r="C28" s="45"/>
      <c r="D28" s="45"/>
      <c r="E28" s="48" t="s">
        <v>2509</v>
      </c>
      <c r="F28" s="45"/>
      <c r="G28" s="45"/>
      <c r="H28" s="45"/>
      <c r="I28" s="45"/>
      <c r="J28" s="47"/>
    </row>
    <row r="29" ht="374.4">
      <c r="A29" s="36" t="s">
        <v>125</v>
      </c>
      <c r="B29" s="44"/>
      <c r="C29" s="45"/>
      <c r="D29" s="45"/>
      <c r="E29" s="38" t="s">
        <v>426</v>
      </c>
      <c r="F29" s="45"/>
      <c r="G29" s="45"/>
      <c r="H29" s="45"/>
      <c r="I29" s="45"/>
      <c r="J29" s="47"/>
    </row>
    <row r="30">
      <c r="A30" s="36" t="s">
        <v>116</v>
      </c>
      <c r="B30" s="36">
        <v>4</v>
      </c>
      <c r="C30" s="37" t="s">
        <v>248</v>
      </c>
      <c r="D30" s="36" t="s">
        <v>118</v>
      </c>
      <c r="E30" s="38" t="s">
        <v>249</v>
      </c>
      <c r="F30" s="39" t="s">
        <v>187</v>
      </c>
      <c r="G30" s="40">
        <v>138.50999999999999</v>
      </c>
      <c r="H30" s="41">
        <v>20.600000000000001</v>
      </c>
      <c r="I30" s="42">
        <f>ROUND(G30*H30,P4)</f>
        <v>0</v>
      </c>
      <c r="J30" s="39" t="s">
        <v>121</v>
      </c>
      <c r="O30" s="43">
        <f>I30*0.21</f>
        <v>0</v>
      </c>
      <c r="P30">
        <v>3</v>
      </c>
    </row>
    <row r="31">
      <c r="A31" s="36" t="s">
        <v>122</v>
      </c>
      <c r="B31" s="44"/>
      <c r="C31" s="45"/>
      <c r="D31" s="45"/>
      <c r="E31" s="38" t="s">
        <v>1464</v>
      </c>
      <c r="F31" s="45"/>
      <c r="G31" s="45"/>
      <c r="H31" s="45"/>
      <c r="I31" s="45"/>
      <c r="J31" s="47"/>
    </row>
    <row r="32">
      <c r="A32" s="36" t="s">
        <v>123</v>
      </c>
      <c r="B32" s="44"/>
      <c r="C32" s="45"/>
      <c r="D32" s="45"/>
      <c r="E32" s="48" t="s">
        <v>2510</v>
      </c>
      <c r="F32" s="45"/>
      <c r="G32" s="45"/>
      <c r="H32" s="45"/>
      <c r="I32" s="45"/>
      <c r="J32" s="47"/>
    </row>
    <row r="33" ht="216">
      <c r="A33" s="36" t="s">
        <v>125</v>
      </c>
      <c r="B33" s="44"/>
      <c r="C33" s="45"/>
      <c r="D33" s="45"/>
      <c r="E33" s="38" t="s">
        <v>251</v>
      </c>
      <c r="F33" s="45"/>
      <c r="G33" s="45"/>
      <c r="H33" s="45"/>
      <c r="I33" s="45"/>
      <c r="J33" s="47"/>
    </row>
    <row r="34">
      <c r="A34" s="36" t="s">
        <v>116</v>
      </c>
      <c r="B34" s="36">
        <v>5</v>
      </c>
      <c r="C34" s="37" t="s">
        <v>248</v>
      </c>
      <c r="D34" s="36" t="s">
        <v>192</v>
      </c>
      <c r="E34" s="38" t="s">
        <v>249</v>
      </c>
      <c r="F34" s="39" t="s">
        <v>187</v>
      </c>
      <c r="G34" s="40">
        <v>138.50999999999999</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2511</v>
      </c>
      <c r="F36" s="45"/>
      <c r="G36" s="45"/>
      <c r="H36" s="45"/>
      <c r="I36" s="45"/>
      <c r="J36" s="47"/>
    </row>
    <row r="37" ht="216">
      <c r="A37" s="36" t="s">
        <v>125</v>
      </c>
      <c r="B37" s="44"/>
      <c r="C37" s="45"/>
      <c r="D37" s="45"/>
      <c r="E37" s="38" t="s">
        <v>251</v>
      </c>
      <c r="F37" s="45"/>
      <c r="G37" s="45"/>
      <c r="H37" s="45"/>
      <c r="I37" s="45"/>
      <c r="J37" s="47"/>
    </row>
    <row r="38">
      <c r="A38" s="36" t="s">
        <v>116</v>
      </c>
      <c r="B38" s="36">
        <v>6</v>
      </c>
      <c r="C38" s="37" t="s">
        <v>431</v>
      </c>
      <c r="D38" s="36" t="s">
        <v>118</v>
      </c>
      <c r="E38" s="38" t="s">
        <v>432</v>
      </c>
      <c r="F38" s="39" t="s">
        <v>187</v>
      </c>
      <c r="G38" s="40">
        <v>57.990000000000002</v>
      </c>
      <c r="H38" s="41">
        <v>1102.6500000000001</v>
      </c>
      <c r="I38" s="42">
        <f>ROUND(G38*H38,P4)</f>
        <v>0</v>
      </c>
      <c r="J38" s="39" t="s">
        <v>121</v>
      </c>
      <c r="O38" s="43">
        <f>I38*0.21</f>
        <v>0</v>
      </c>
      <c r="P38">
        <v>3</v>
      </c>
    </row>
    <row r="39">
      <c r="A39" s="36" t="s">
        <v>122</v>
      </c>
      <c r="B39" s="44"/>
      <c r="C39" s="45"/>
      <c r="D39" s="45"/>
      <c r="E39" s="46" t="s">
        <v>118</v>
      </c>
      <c r="F39" s="45"/>
      <c r="G39" s="45"/>
      <c r="H39" s="45"/>
      <c r="I39" s="45"/>
      <c r="J39" s="47"/>
    </row>
    <row r="40" ht="100.8">
      <c r="A40" s="36" t="s">
        <v>123</v>
      </c>
      <c r="B40" s="44"/>
      <c r="C40" s="45"/>
      <c r="D40" s="45"/>
      <c r="E40" s="48" t="s">
        <v>2512</v>
      </c>
      <c r="F40" s="45"/>
      <c r="G40" s="45"/>
      <c r="H40" s="45"/>
      <c r="I40" s="45"/>
      <c r="J40" s="47"/>
    </row>
    <row r="41" ht="360">
      <c r="A41" s="36" t="s">
        <v>125</v>
      </c>
      <c r="B41" s="44"/>
      <c r="C41" s="45"/>
      <c r="D41" s="45"/>
      <c r="E41" s="38" t="s">
        <v>434</v>
      </c>
      <c r="F41" s="45"/>
      <c r="G41" s="45"/>
      <c r="H41" s="45"/>
      <c r="I41" s="45"/>
      <c r="J41" s="47"/>
    </row>
    <row r="42">
      <c r="A42" s="30" t="s">
        <v>113</v>
      </c>
      <c r="B42" s="31"/>
      <c r="C42" s="32" t="s">
        <v>1186</v>
      </c>
      <c r="D42" s="33"/>
      <c r="E42" s="30" t="s">
        <v>1187</v>
      </c>
      <c r="F42" s="33"/>
      <c r="G42" s="33"/>
      <c r="H42" s="33"/>
      <c r="I42" s="34">
        <f>SUMIFS(I43:I54,A43:A54,"P")</f>
        <v>0</v>
      </c>
      <c r="J42" s="35"/>
    </row>
    <row r="43">
      <c r="A43" s="36" t="s">
        <v>116</v>
      </c>
      <c r="B43" s="36">
        <v>7</v>
      </c>
      <c r="C43" s="37" t="s">
        <v>2513</v>
      </c>
      <c r="D43" s="36" t="s">
        <v>118</v>
      </c>
      <c r="E43" s="38" t="s">
        <v>2514</v>
      </c>
      <c r="F43" s="39" t="s">
        <v>445</v>
      </c>
      <c r="G43" s="40">
        <v>4.117</v>
      </c>
      <c r="H43" s="41">
        <v>104369.92999999999</v>
      </c>
      <c r="I43" s="42">
        <f>ROUND(G43*H43,P4)</f>
        <v>0</v>
      </c>
      <c r="J43" s="39" t="s">
        <v>121</v>
      </c>
      <c r="O43" s="43">
        <f>I43*0.21</f>
        <v>0</v>
      </c>
      <c r="P43">
        <v>3</v>
      </c>
    </row>
    <row r="44">
      <c r="A44" s="36" t="s">
        <v>122</v>
      </c>
      <c r="B44" s="44"/>
      <c r="C44" s="45"/>
      <c r="D44" s="45"/>
      <c r="E44" s="38" t="s">
        <v>2515</v>
      </c>
      <c r="F44" s="45"/>
      <c r="G44" s="45"/>
      <c r="H44" s="45"/>
      <c r="I44" s="45"/>
      <c r="J44" s="47"/>
    </row>
    <row r="45" ht="72">
      <c r="A45" s="36" t="s">
        <v>123</v>
      </c>
      <c r="B45" s="44"/>
      <c r="C45" s="45"/>
      <c r="D45" s="45"/>
      <c r="E45" s="48" t="s">
        <v>2516</v>
      </c>
      <c r="F45" s="45"/>
      <c r="G45" s="45"/>
      <c r="H45" s="45"/>
      <c r="I45" s="45"/>
      <c r="J45" s="47"/>
    </row>
    <row r="46" ht="345.6">
      <c r="A46" s="36" t="s">
        <v>125</v>
      </c>
      <c r="B46" s="44"/>
      <c r="C46" s="45"/>
      <c r="D46" s="45"/>
      <c r="E46" s="38" t="s">
        <v>1228</v>
      </c>
      <c r="F46" s="45"/>
      <c r="G46" s="45"/>
      <c r="H46" s="45"/>
      <c r="I46" s="45"/>
      <c r="J46" s="47"/>
    </row>
    <row r="47">
      <c r="A47" s="36" t="s">
        <v>116</v>
      </c>
      <c r="B47" s="36">
        <v>8</v>
      </c>
      <c r="C47" s="37" t="s">
        <v>2517</v>
      </c>
      <c r="D47" s="36" t="s">
        <v>118</v>
      </c>
      <c r="E47" s="38" t="s">
        <v>2518</v>
      </c>
      <c r="F47" s="39" t="s">
        <v>263</v>
      </c>
      <c r="G47" s="40">
        <v>46.32</v>
      </c>
      <c r="H47" s="41">
        <v>3251.2800000000002</v>
      </c>
      <c r="I47" s="42">
        <f>ROUND(G47*H47,P4)</f>
        <v>0</v>
      </c>
      <c r="J47" s="39" t="s">
        <v>121</v>
      </c>
      <c r="O47" s="43">
        <f>I47*0.21</f>
        <v>0</v>
      </c>
      <c r="P47">
        <v>3</v>
      </c>
    </row>
    <row r="48" ht="43.2">
      <c r="A48" s="36" t="s">
        <v>122</v>
      </c>
      <c r="B48" s="44"/>
      <c r="C48" s="45"/>
      <c r="D48" s="45"/>
      <c r="E48" s="38" t="s">
        <v>2519</v>
      </c>
      <c r="F48" s="45"/>
      <c r="G48" s="45"/>
      <c r="H48" s="45"/>
      <c r="I48" s="45"/>
      <c r="J48" s="47"/>
    </row>
    <row r="49" ht="115.2">
      <c r="A49" s="36" t="s">
        <v>123</v>
      </c>
      <c r="B49" s="44"/>
      <c r="C49" s="45"/>
      <c r="D49" s="45"/>
      <c r="E49" s="48" t="s">
        <v>2520</v>
      </c>
      <c r="F49" s="45"/>
      <c r="G49" s="45"/>
      <c r="H49" s="45"/>
      <c r="I49" s="45"/>
      <c r="J49" s="47"/>
    </row>
    <row r="50" ht="273.6">
      <c r="A50" s="36" t="s">
        <v>125</v>
      </c>
      <c r="B50" s="44"/>
      <c r="C50" s="45"/>
      <c r="D50" s="45"/>
      <c r="E50" s="38" t="s">
        <v>451</v>
      </c>
      <c r="F50" s="45"/>
      <c r="G50" s="45"/>
      <c r="H50" s="45"/>
      <c r="I50" s="45"/>
      <c r="J50" s="47"/>
    </row>
    <row r="51">
      <c r="A51" s="36" t="s">
        <v>116</v>
      </c>
      <c r="B51" s="36">
        <v>9</v>
      </c>
      <c r="C51" s="37" t="s">
        <v>2521</v>
      </c>
      <c r="D51" s="36" t="s">
        <v>118</v>
      </c>
      <c r="E51" s="38" t="s">
        <v>1234</v>
      </c>
      <c r="F51" s="39" t="s">
        <v>263</v>
      </c>
      <c r="G51" s="40">
        <v>136.5</v>
      </c>
      <c r="H51" s="41">
        <v>5300</v>
      </c>
      <c r="I51" s="42">
        <f>ROUND(G51*H51,P4)</f>
        <v>0</v>
      </c>
      <c r="J51" s="36"/>
      <c r="O51" s="43">
        <f>I51*0.21</f>
        <v>0</v>
      </c>
      <c r="P51">
        <v>3</v>
      </c>
    </row>
    <row r="52" ht="57.6">
      <c r="A52" s="36" t="s">
        <v>122</v>
      </c>
      <c r="B52" s="44"/>
      <c r="C52" s="45"/>
      <c r="D52" s="45"/>
      <c r="E52" s="38" t="s">
        <v>2522</v>
      </c>
      <c r="F52" s="45"/>
      <c r="G52" s="45"/>
      <c r="H52" s="45"/>
      <c r="I52" s="45"/>
      <c r="J52" s="47"/>
    </row>
    <row r="53" ht="72">
      <c r="A53" s="36" t="s">
        <v>123</v>
      </c>
      <c r="B53" s="44"/>
      <c r="C53" s="45"/>
      <c r="D53" s="45"/>
      <c r="E53" s="48" t="s">
        <v>2523</v>
      </c>
      <c r="F53" s="45"/>
      <c r="G53" s="45"/>
      <c r="H53" s="45"/>
      <c r="I53" s="45"/>
      <c r="J53" s="47"/>
    </row>
    <row r="54" ht="244.8">
      <c r="A54" s="36" t="s">
        <v>125</v>
      </c>
      <c r="B54" s="44"/>
      <c r="C54" s="45"/>
      <c r="D54" s="45"/>
      <c r="E54" s="38" t="s">
        <v>2524</v>
      </c>
      <c r="F54" s="45"/>
      <c r="G54" s="45"/>
      <c r="H54" s="45"/>
      <c r="I54" s="45"/>
      <c r="J54" s="47"/>
    </row>
    <row r="55">
      <c r="A55" s="30" t="s">
        <v>113</v>
      </c>
      <c r="B55" s="31"/>
      <c r="C55" s="32" t="s">
        <v>302</v>
      </c>
      <c r="D55" s="33"/>
      <c r="E55" s="30" t="s">
        <v>303</v>
      </c>
      <c r="F55" s="33"/>
      <c r="G55" s="33"/>
      <c r="H55" s="33"/>
      <c r="I55" s="34">
        <f>SUMIFS(I56:I71,A56:A71,"P")</f>
        <v>0</v>
      </c>
      <c r="J55" s="35"/>
    </row>
    <row r="56">
      <c r="A56" s="36" t="s">
        <v>116</v>
      </c>
      <c r="B56" s="36">
        <v>10</v>
      </c>
      <c r="C56" s="37" t="s">
        <v>304</v>
      </c>
      <c r="D56" s="36" t="s">
        <v>118</v>
      </c>
      <c r="E56" s="38" t="s">
        <v>305</v>
      </c>
      <c r="F56" s="39" t="s">
        <v>187</v>
      </c>
      <c r="G56" s="40">
        <v>5.7400000000000002</v>
      </c>
      <c r="H56" s="41">
        <v>4217.5200000000004</v>
      </c>
      <c r="I56" s="42">
        <f>ROUND(G56*H56,P4)</f>
        <v>0</v>
      </c>
      <c r="J56" s="39" t="s">
        <v>121</v>
      </c>
      <c r="O56" s="43">
        <f>I56*0.21</f>
        <v>0</v>
      </c>
      <c r="P56">
        <v>3</v>
      </c>
    </row>
    <row r="57">
      <c r="A57" s="36" t="s">
        <v>122</v>
      </c>
      <c r="B57" s="44"/>
      <c r="C57" s="45"/>
      <c r="D57" s="45"/>
      <c r="E57" s="38" t="s">
        <v>2525</v>
      </c>
      <c r="F57" s="45"/>
      <c r="G57" s="45"/>
      <c r="H57" s="45"/>
      <c r="I57" s="45"/>
      <c r="J57" s="47"/>
    </row>
    <row r="58" ht="57.6">
      <c r="A58" s="36" t="s">
        <v>123</v>
      </c>
      <c r="B58" s="44"/>
      <c r="C58" s="45"/>
      <c r="D58" s="45"/>
      <c r="E58" s="48" t="s">
        <v>2526</v>
      </c>
      <c r="F58" s="45"/>
      <c r="G58" s="45"/>
      <c r="H58" s="45"/>
      <c r="I58" s="45"/>
      <c r="J58" s="47"/>
    </row>
    <row r="59" ht="409.5">
      <c r="A59" s="36" t="s">
        <v>125</v>
      </c>
      <c r="B59" s="44"/>
      <c r="C59" s="45"/>
      <c r="D59" s="45"/>
      <c r="E59" s="38" t="s">
        <v>311</v>
      </c>
      <c r="F59" s="45"/>
      <c r="G59" s="45"/>
      <c r="H59" s="45"/>
      <c r="I59" s="45"/>
      <c r="J59" s="47"/>
    </row>
    <row r="60">
      <c r="A60" s="36" t="s">
        <v>116</v>
      </c>
      <c r="B60" s="36">
        <v>11</v>
      </c>
      <c r="C60" s="37" t="s">
        <v>2527</v>
      </c>
      <c r="D60" s="36" t="s">
        <v>118</v>
      </c>
      <c r="E60" s="38" t="s">
        <v>2528</v>
      </c>
      <c r="F60" s="39" t="s">
        <v>187</v>
      </c>
      <c r="G60" s="40">
        <v>1.4770000000000001</v>
      </c>
      <c r="H60" s="41">
        <v>5086.96</v>
      </c>
      <c r="I60" s="42">
        <f>ROUND(G60*H60,P4)</f>
        <v>0</v>
      </c>
      <c r="J60" s="39" t="s">
        <v>121</v>
      </c>
      <c r="O60" s="43">
        <f>I60*0.21</f>
        <v>0</v>
      </c>
      <c r="P60">
        <v>3</v>
      </c>
    </row>
    <row r="61" ht="28.8">
      <c r="A61" s="36" t="s">
        <v>122</v>
      </c>
      <c r="B61" s="44"/>
      <c r="C61" s="45"/>
      <c r="D61" s="45"/>
      <c r="E61" s="38" t="s">
        <v>2529</v>
      </c>
      <c r="F61" s="45"/>
      <c r="G61" s="45"/>
      <c r="H61" s="45"/>
      <c r="I61" s="45"/>
      <c r="J61" s="47"/>
    </row>
    <row r="62" ht="57.6">
      <c r="A62" s="36" t="s">
        <v>123</v>
      </c>
      <c r="B62" s="44"/>
      <c r="C62" s="45"/>
      <c r="D62" s="45"/>
      <c r="E62" s="48" t="s">
        <v>2530</v>
      </c>
      <c r="F62" s="45"/>
      <c r="G62" s="45"/>
      <c r="H62" s="45"/>
      <c r="I62" s="45"/>
      <c r="J62" s="47"/>
    </row>
    <row r="63" ht="409.5">
      <c r="A63" s="36" t="s">
        <v>125</v>
      </c>
      <c r="B63" s="44"/>
      <c r="C63" s="45"/>
      <c r="D63" s="45"/>
      <c r="E63" s="38" t="s">
        <v>311</v>
      </c>
      <c r="F63" s="45"/>
      <c r="G63" s="45"/>
      <c r="H63" s="45"/>
      <c r="I63" s="45"/>
      <c r="J63" s="47"/>
    </row>
    <row r="64">
      <c r="A64" s="36" t="s">
        <v>116</v>
      </c>
      <c r="B64" s="36">
        <v>12</v>
      </c>
      <c r="C64" s="37" t="s">
        <v>315</v>
      </c>
      <c r="D64" s="36" t="s">
        <v>118</v>
      </c>
      <c r="E64" s="38" t="s">
        <v>316</v>
      </c>
      <c r="F64" s="39" t="s">
        <v>187</v>
      </c>
      <c r="G64" s="40">
        <v>13.98</v>
      </c>
      <c r="H64" s="41">
        <v>1169</v>
      </c>
      <c r="I64" s="42">
        <f>ROUND(G64*H64,P4)</f>
        <v>0</v>
      </c>
      <c r="J64" s="39" t="s">
        <v>121</v>
      </c>
      <c r="O64" s="43">
        <f>I64*0.21</f>
        <v>0</v>
      </c>
      <c r="P64">
        <v>3</v>
      </c>
    </row>
    <row r="65">
      <c r="A65" s="36" t="s">
        <v>122</v>
      </c>
      <c r="B65" s="44"/>
      <c r="C65" s="45"/>
      <c r="D65" s="45"/>
      <c r="E65" s="38" t="s">
        <v>2531</v>
      </c>
      <c r="F65" s="45"/>
      <c r="G65" s="45"/>
      <c r="H65" s="45"/>
      <c r="I65" s="45"/>
      <c r="J65" s="47"/>
    </row>
    <row r="66" ht="57.6">
      <c r="A66" s="36" t="s">
        <v>123</v>
      </c>
      <c r="B66" s="44"/>
      <c r="C66" s="45"/>
      <c r="D66" s="45"/>
      <c r="E66" s="48" t="s">
        <v>2532</v>
      </c>
      <c r="F66" s="45"/>
      <c r="G66" s="45"/>
      <c r="H66" s="45"/>
      <c r="I66" s="45"/>
      <c r="J66" s="47"/>
    </row>
    <row r="67" ht="57.6">
      <c r="A67" s="36" t="s">
        <v>125</v>
      </c>
      <c r="B67" s="44"/>
      <c r="C67" s="45"/>
      <c r="D67" s="45"/>
      <c r="E67" s="38" t="s">
        <v>318</v>
      </c>
      <c r="F67" s="45"/>
      <c r="G67" s="45"/>
      <c r="H67" s="45"/>
      <c r="I67" s="45"/>
      <c r="J67" s="47"/>
    </row>
    <row r="68">
      <c r="A68" s="36" t="s">
        <v>116</v>
      </c>
      <c r="B68" s="36">
        <v>13</v>
      </c>
      <c r="C68" s="37" t="s">
        <v>2533</v>
      </c>
      <c r="D68" s="36" t="s">
        <v>118</v>
      </c>
      <c r="E68" s="38" t="s">
        <v>2534</v>
      </c>
      <c r="F68" s="39" t="s">
        <v>187</v>
      </c>
      <c r="G68" s="40">
        <v>25.166</v>
      </c>
      <c r="H68" s="41">
        <v>11193.219999999999</v>
      </c>
      <c r="I68" s="42">
        <f>ROUND(G68*H68,P4)</f>
        <v>0</v>
      </c>
      <c r="J68" s="39" t="s">
        <v>121</v>
      </c>
      <c r="O68" s="43">
        <f>I68*0.21</f>
        <v>0</v>
      </c>
      <c r="P68">
        <v>3</v>
      </c>
    </row>
    <row r="69" ht="28.8">
      <c r="A69" s="36" t="s">
        <v>122</v>
      </c>
      <c r="B69" s="44"/>
      <c r="C69" s="45"/>
      <c r="D69" s="45"/>
      <c r="E69" s="38" t="s">
        <v>2535</v>
      </c>
      <c r="F69" s="45"/>
      <c r="G69" s="45"/>
      <c r="H69" s="45"/>
      <c r="I69" s="45"/>
      <c r="J69" s="47"/>
    </row>
    <row r="70" ht="57.6">
      <c r="A70" s="36" t="s">
        <v>123</v>
      </c>
      <c r="B70" s="44"/>
      <c r="C70" s="45"/>
      <c r="D70" s="45"/>
      <c r="E70" s="48" t="s">
        <v>2536</v>
      </c>
      <c r="F70" s="45"/>
      <c r="G70" s="45"/>
      <c r="H70" s="45"/>
      <c r="I70" s="45"/>
      <c r="J70" s="47"/>
    </row>
    <row r="71" ht="302.4">
      <c r="A71" s="36" t="s">
        <v>125</v>
      </c>
      <c r="B71" s="49"/>
      <c r="C71" s="50"/>
      <c r="D71" s="50"/>
      <c r="E71" s="38" t="s">
        <v>2537</v>
      </c>
      <c r="F71" s="50"/>
      <c r="G71" s="50"/>
      <c r="H71" s="50"/>
      <c r="I71" s="50"/>
      <c r="J7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83</v>
      </c>
      <c r="I3" s="24">
        <f>SUMIFS(I8:I76,A8:A76,"SD")</f>
        <v>0</v>
      </c>
      <c r="J3" s="18"/>
      <c r="O3">
        <v>0</v>
      </c>
      <c r="P3">
        <v>2</v>
      </c>
    </row>
    <row r="4">
      <c r="A4" s="3" t="s">
        <v>100</v>
      </c>
      <c r="B4" s="19" t="s">
        <v>101</v>
      </c>
      <c r="C4" s="20" t="s">
        <v>83</v>
      </c>
      <c r="D4" s="21"/>
      <c r="E4" s="22" t="s">
        <v>84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SUMIFS(I9:I76,A9:A76,"P")</f>
        <v>0</v>
      </c>
      <c r="J8" s="35"/>
    </row>
    <row r="9">
      <c r="A9" s="36" t="s">
        <v>116</v>
      </c>
      <c r="B9" s="36">
        <v>1</v>
      </c>
      <c r="C9" s="37" t="s">
        <v>2538</v>
      </c>
      <c r="D9" s="36" t="s">
        <v>118</v>
      </c>
      <c r="E9" s="38" t="s">
        <v>2539</v>
      </c>
      <c r="F9" s="39" t="s">
        <v>263</v>
      </c>
      <c r="G9" s="40">
        <v>32</v>
      </c>
      <c r="H9" s="41">
        <v>28.920000000000002</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2540</v>
      </c>
      <c r="F11" s="45"/>
      <c r="G11" s="45"/>
      <c r="H11" s="45"/>
      <c r="I11" s="45"/>
      <c r="J11" s="47"/>
    </row>
    <row r="12">
      <c r="A12" s="36" t="s">
        <v>125</v>
      </c>
      <c r="B12" s="44"/>
      <c r="C12" s="45"/>
      <c r="D12" s="45"/>
      <c r="E12" s="38" t="s">
        <v>2541</v>
      </c>
      <c r="F12" s="45"/>
      <c r="G12" s="45"/>
      <c r="H12" s="45"/>
      <c r="I12" s="45"/>
      <c r="J12" s="47"/>
    </row>
    <row r="13">
      <c r="A13" s="36" t="s">
        <v>116</v>
      </c>
      <c r="B13" s="36">
        <v>2</v>
      </c>
      <c r="C13" s="37" t="s">
        <v>2542</v>
      </c>
      <c r="D13" s="36" t="s">
        <v>118</v>
      </c>
      <c r="E13" s="38" t="s">
        <v>2543</v>
      </c>
      <c r="F13" s="39" t="s">
        <v>263</v>
      </c>
      <c r="G13" s="40">
        <v>6182.2529999999997</v>
      </c>
      <c r="H13" s="41">
        <v>18.329999999999998</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2544</v>
      </c>
      <c r="F15" s="45"/>
      <c r="G15" s="45"/>
      <c r="H15" s="45"/>
      <c r="I15" s="45"/>
      <c r="J15" s="47"/>
    </row>
    <row r="16" ht="28.8">
      <c r="A16" s="36" t="s">
        <v>125</v>
      </c>
      <c r="B16" s="44"/>
      <c r="C16" s="45"/>
      <c r="D16" s="45"/>
      <c r="E16" s="38" t="s">
        <v>2545</v>
      </c>
      <c r="F16" s="45"/>
      <c r="G16" s="45"/>
      <c r="H16" s="45"/>
      <c r="I16" s="45"/>
      <c r="J16" s="47"/>
    </row>
    <row r="17">
      <c r="A17" s="36" t="s">
        <v>116</v>
      </c>
      <c r="B17" s="36">
        <v>3</v>
      </c>
      <c r="C17" s="37" t="s">
        <v>2546</v>
      </c>
      <c r="D17" s="36" t="s">
        <v>118</v>
      </c>
      <c r="E17" s="38" t="s">
        <v>2547</v>
      </c>
      <c r="F17" s="39" t="s">
        <v>263</v>
      </c>
      <c r="G17" s="40">
        <v>38474.839999999997</v>
      </c>
      <c r="H17" s="41">
        <v>25.25</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2548</v>
      </c>
      <c r="F19" s="45"/>
      <c r="G19" s="45"/>
      <c r="H19" s="45"/>
      <c r="I19" s="45"/>
      <c r="J19" s="47"/>
    </row>
    <row r="20" ht="28.8">
      <c r="A20" s="36" t="s">
        <v>125</v>
      </c>
      <c r="B20" s="44"/>
      <c r="C20" s="45"/>
      <c r="D20" s="45"/>
      <c r="E20" s="38" t="s">
        <v>2549</v>
      </c>
      <c r="F20" s="45"/>
      <c r="G20" s="45"/>
      <c r="H20" s="45"/>
      <c r="I20" s="45"/>
      <c r="J20" s="47"/>
    </row>
    <row r="21">
      <c r="A21" s="36" t="s">
        <v>116</v>
      </c>
      <c r="B21" s="36">
        <v>4</v>
      </c>
      <c r="C21" s="37" t="s">
        <v>2550</v>
      </c>
      <c r="D21" s="36" t="s">
        <v>118</v>
      </c>
      <c r="E21" s="38" t="s">
        <v>2551</v>
      </c>
      <c r="F21" s="39" t="s">
        <v>263</v>
      </c>
      <c r="G21" s="40">
        <v>998</v>
      </c>
      <c r="H21" s="41">
        <v>151.97</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2552</v>
      </c>
      <c r="F23" s="45"/>
      <c r="G23" s="45"/>
      <c r="H23" s="45"/>
      <c r="I23" s="45"/>
      <c r="J23" s="47"/>
    </row>
    <row r="24" ht="28.8">
      <c r="A24" s="36" t="s">
        <v>125</v>
      </c>
      <c r="B24" s="44"/>
      <c r="C24" s="45"/>
      <c r="D24" s="45"/>
      <c r="E24" s="38" t="s">
        <v>2553</v>
      </c>
      <c r="F24" s="45"/>
      <c r="G24" s="45"/>
      <c r="H24" s="45"/>
      <c r="I24" s="45"/>
      <c r="J24" s="47"/>
    </row>
    <row r="25">
      <c r="A25" s="36" t="s">
        <v>116</v>
      </c>
      <c r="B25" s="36">
        <v>5</v>
      </c>
      <c r="C25" s="37" t="s">
        <v>2554</v>
      </c>
      <c r="D25" s="36" t="s">
        <v>118</v>
      </c>
      <c r="E25" s="38" t="s">
        <v>2555</v>
      </c>
      <c r="F25" s="39" t="s">
        <v>263</v>
      </c>
      <c r="G25" s="40">
        <v>174812.372</v>
      </c>
      <c r="H25" s="41">
        <v>5.0899999999999999</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2556</v>
      </c>
      <c r="F27" s="45"/>
      <c r="G27" s="45"/>
      <c r="H27" s="45"/>
      <c r="I27" s="45"/>
      <c r="J27" s="47"/>
    </row>
    <row r="28" ht="43.2">
      <c r="A28" s="36" t="s">
        <v>125</v>
      </c>
      <c r="B28" s="44"/>
      <c r="C28" s="45"/>
      <c r="D28" s="45"/>
      <c r="E28" s="38" t="s">
        <v>2557</v>
      </c>
      <c r="F28" s="45"/>
      <c r="G28" s="45"/>
      <c r="H28" s="45"/>
      <c r="I28" s="45"/>
      <c r="J28" s="47"/>
    </row>
    <row r="29">
      <c r="A29" s="36" t="s">
        <v>116</v>
      </c>
      <c r="B29" s="36">
        <v>6</v>
      </c>
      <c r="C29" s="37" t="s">
        <v>2558</v>
      </c>
      <c r="D29" s="36" t="s">
        <v>118</v>
      </c>
      <c r="E29" s="38" t="s">
        <v>2559</v>
      </c>
      <c r="F29" s="39" t="s">
        <v>263</v>
      </c>
      <c r="G29" s="40">
        <v>625</v>
      </c>
      <c r="H29" s="41">
        <v>20.59</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2560</v>
      </c>
      <c r="F31" s="45"/>
      <c r="G31" s="45"/>
      <c r="H31" s="45"/>
      <c r="I31" s="45"/>
      <c r="J31" s="47"/>
    </row>
    <row r="32" ht="28.8">
      <c r="A32" s="36" t="s">
        <v>125</v>
      </c>
      <c r="B32" s="44"/>
      <c r="C32" s="45"/>
      <c r="D32" s="45"/>
      <c r="E32" s="38" t="s">
        <v>2561</v>
      </c>
      <c r="F32" s="45"/>
      <c r="G32" s="45"/>
      <c r="H32" s="45"/>
      <c r="I32" s="45"/>
      <c r="J32" s="47"/>
    </row>
    <row r="33">
      <c r="A33" s="36" t="s">
        <v>116</v>
      </c>
      <c r="B33" s="36">
        <v>7</v>
      </c>
      <c r="C33" s="37" t="s">
        <v>2562</v>
      </c>
      <c r="D33" s="36" t="s">
        <v>118</v>
      </c>
      <c r="E33" s="38" t="s">
        <v>2563</v>
      </c>
      <c r="F33" s="39" t="s">
        <v>263</v>
      </c>
      <c r="G33" s="40">
        <v>987</v>
      </c>
      <c r="H33" s="41">
        <v>13.289999999999999</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2564</v>
      </c>
      <c r="F35" s="45"/>
      <c r="G35" s="45"/>
      <c r="H35" s="45"/>
      <c r="I35" s="45"/>
      <c r="J35" s="47"/>
    </row>
    <row r="36" ht="57.6">
      <c r="A36" s="36" t="s">
        <v>125</v>
      </c>
      <c r="B36" s="44"/>
      <c r="C36" s="45"/>
      <c r="D36" s="45"/>
      <c r="E36" s="38" t="s">
        <v>2565</v>
      </c>
      <c r="F36" s="45"/>
      <c r="G36" s="45"/>
      <c r="H36" s="45"/>
      <c r="I36" s="45"/>
      <c r="J36" s="47"/>
    </row>
    <row r="37">
      <c r="A37" s="36" t="s">
        <v>116</v>
      </c>
      <c r="B37" s="36">
        <v>8</v>
      </c>
      <c r="C37" s="37" t="s">
        <v>2566</v>
      </c>
      <c r="D37" s="36" t="s">
        <v>118</v>
      </c>
      <c r="E37" s="38" t="s">
        <v>2567</v>
      </c>
      <c r="F37" s="39" t="s">
        <v>263</v>
      </c>
      <c r="G37" s="40">
        <v>67923.139999999999</v>
      </c>
      <c r="H37" s="41">
        <v>3.3900000000000001</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2568</v>
      </c>
      <c r="F39" s="45"/>
      <c r="G39" s="45"/>
      <c r="H39" s="45"/>
      <c r="I39" s="45"/>
      <c r="J39" s="47"/>
    </row>
    <row r="40" ht="43.2">
      <c r="A40" s="36" t="s">
        <v>125</v>
      </c>
      <c r="B40" s="44"/>
      <c r="C40" s="45"/>
      <c r="D40" s="45"/>
      <c r="E40" s="38" t="s">
        <v>2569</v>
      </c>
      <c r="F40" s="45"/>
      <c r="G40" s="45"/>
      <c r="H40" s="45"/>
      <c r="I40" s="45"/>
      <c r="J40" s="47"/>
    </row>
    <row r="41">
      <c r="A41" s="36" t="s">
        <v>116</v>
      </c>
      <c r="B41" s="36">
        <v>9</v>
      </c>
      <c r="C41" s="37" t="s">
        <v>2570</v>
      </c>
      <c r="D41" s="36" t="s">
        <v>118</v>
      </c>
      <c r="E41" s="38" t="s">
        <v>2571</v>
      </c>
      <c r="F41" s="39" t="s">
        <v>263</v>
      </c>
      <c r="G41" s="40">
        <v>1622.7650000000001</v>
      </c>
      <c r="H41" s="41">
        <v>111.98999999999999</v>
      </c>
      <c r="I41" s="42">
        <f>ROUND(G41*H41,P4)</f>
        <v>0</v>
      </c>
      <c r="J41" s="39" t="s">
        <v>121</v>
      </c>
      <c r="O41" s="43">
        <f>I41*0.21</f>
        <v>0</v>
      </c>
      <c r="P41">
        <v>3</v>
      </c>
    </row>
    <row r="42">
      <c r="A42" s="36" t="s">
        <v>122</v>
      </c>
      <c r="B42" s="44"/>
      <c r="C42" s="45"/>
      <c r="D42" s="45"/>
      <c r="E42" s="46" t="s">
        <v>118</v>
      </c>
      <c r="F42" s="45"/>
      <c r="G42" s="45"/>
      <c r="H42" s="45"/>
      <c r="I42" s="45"/>
      <c r="J42" s="47"/>
    </row>
    <row r="43" ht="72">
      <c r="A43" s="36" t="s">
        <v>123</v>
      </c>
      <c r="B43" s="44"/>
      <c r="C43" s="45"/>
      <c r="D43" s="45"/>
      <c r="E43" s="48" t="s">
        <v>2572</v>
      </c>
      <c r="F43" s="45"/>
      <c r="G43" s="45"/>
      <c r="H43" s="45"/>
      <c r="I43" s="45"/>
      <c r="J43" s="47"/>
    </row>
    <row r="44" ht="57.6">
      <c r="A44" s="36" t="s">
        <v>125</v>
      </c>
      <c r="B44" s="44"/>
      <c r="C44" s="45"/>
      <c r="D44" s="45"/>
      <c r="E44" s="38" t="s">
        <v>2573</v>
      </c>
      <c r="F44" s="45"/>
      <c r="G44" s="45"/>
      <c r="H44" s="45"/>
      <c r="I44" s="45"/>
      <c r="J44" s="47"/>
    </row>
    <row r="45">
      <c r="A45" s="36" t="s">
        <v>116</v>
      </c>
      <c r="B45" s="36">
        <v>10</v>
      </c>
      <c r="C45" s="37" t="s">
        <v>2574</v>
      </c>
      <c r="D45" s="36" t="s">
        <v>118</v>
      </c>
      <c r="E45" s="38" t="s">
        <v>2575</v>
      </c>
      <c r="F45" s="39" t="s">
        <v>263</v>
      </c>
      <c r="G45" s="40">
        <v>6491.0600000000004</v>
      </c>
      <c r="H45" s="41">
        <v>13.109999999999999</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2576</v>
      </c>
      <c r="F47" s="45"/>
      <c r="G47" s="45"/>
      <c r="H47" s="45"/>
      <c r="I47" s="45"/>
      <c r="J47" s="47"/>
    </row>
    <row r="48">
      <c r="A48" s="36" t="s">
        <v>125</v>
      </c>
      <c r="B48" s="44"/>
      <c r="C48" s="45"/>
      <c r="D48" s="45"/>
      <c r="E48" s="38" t="s">
        <v>2577</v>
      </c>
      <c r="F48" s="45"/>
      <c r="G48" s="45"/>
      <c r="H48" s="45"/>
      <c r="I48" s="45"/>
      <c r="J48" s="47"/>
    </row>
    <row r="49">
      <c r="A49" s="36" t="s">
        <v>116</v>
      </c>
      <c r="B49" s="36">
        <v>11</v>
      </c>
      <c r="C49" s="37" t="s">
        <v>2578</v>
      </c>
      <c r="D49" s="36" t="s">
        <v>118</v>
      </c>
      <c r="E49" s="38" t="s">
        <v>2579</v>
      </c>
      <c r="F49" s="39" t="s">
        <v>263</v>
      </c>
      <c r="G49" s="40">
        <v>6448</v>
      </c>
      <c r="H49" s="41">
        <v>30.129999999999999</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2580</v>
      </c>
      <c r="F51" s="45"/>
      <c r="G51" s="45"/>
      <c r="H51" s="45"/>
      <c r="I51" s="45"/>
      <c r="J51" s="47"/>
    </row>
    <row r="52" ht="57.6">
      <c r="A52" s="36" t="s">
        <v>125</v>
      </c>
      <c r="B52" s="44"/>
      <c r="C52" s="45"/>
      <c r="D52" s="45"/>
      <c r="E52" s="38" t="s">
        <v>2581</v>
      </c>
      <c r="F52" s="45"/>
      <c r="G52" s="45"/>
      <c r="H52" s="45"/>
      <c r="I52" s="45"/>
      <c r="J52" s="47"/>
    </row>
    <row r="53">
      <c r="A53" s="36" t="s">
        <v>116</v>
      </c>
      <c r="B53" s="36">
        <v>12</v>
      </c>
      <c r="C53" s="37" t="s">
        <v>2582</v>
      </c>
      <c r="D53" s="36" t="s">
        <v>118</v>
      </c>
      <c r="E53" s="38" t="s">
        <v>2583</v>
      </c>
      <c r="F53" s="39" t="s">
        <v>176</v>
      </c>
      <c r="G53" s="40">
        <v>164</v>
      </c>
      <c r="H53" s="41">
        <v>44.439999999999998</v>
      </c>
      <c r="I53" s="42">
        <f>ROUND(G53*H53,P4)</f>
        <v>0</v>
      </c>
      <c r="J53" s="39" t="s">
        <v>121</v>
      </c>
      <c r="O53" s="43">
        <f>I53*0.21</f>
        <v>0</v>
      </c>
      <c r="P53">
        <v>3</v>
      </c>
    </row>
    <row r="54">
      <c r="A54" s="36" t="s">
        <v>122</v>
      </c>
      <c r="B54" s="44"/>
      <c r="C54" s="45"/>
      <c r="D54" s="45"/>
      <c r="E54" s="46" t="s">
        <v>118</v>
      </c>
      <c r="F54" s="45"/>
      <c r="G54" s="45"/>
      <c r="H54" s="45"/>
      <c r="I54" s="45"/>
      <c r="J54" s="47"/>
    </row>
    <row r="55">
      <c r="A55" s="36" t="s">
        <v>123</v>
      </c>
      <c r="B55" s="44"/>
      <c r="C55" s="45"/>
      <c r="D55" s="45"/>
      <c r="E55" s="48" t="s">
        <v>2584</v>
      </c>
      <c r="F55" s="45"/>
      <c r="G55" s="45"/>
      <c r="H55" s="45"/>
      <c r="I55" s="45"/>
      <c r="J55" s="47"/>
    </row>
    <row r="56" ht="43.2">
      <c r="A56" s="36" t="s">
        <v>125</v>
      </c>
      <c r="B56" s="44"/>
      <c r="C56" s="45"/>
      <c r="D56" s="45"/>
      <c r="E56" s="38" t="s">
        <v>2585</v>
      </c>
      <c r="F56" s="45"/>
      <c r="G56" s="45"/>
      <c r="H56" s="45"/>
      <c r="I56" s="45"/>
      <c r="J56" s="47"/>
    </row>
    <row r="57">
      <c r="A57" s="36" t="s">
        <v>116</v>
      </c>
      <c r="B57" s="36">
        <v>13</v>
      </c>
      <c r="C57" s="37" t="s">
        <v>2586</v>
      </c>
      <c r="D57" s="36" t="s">
        <v>118</v>
      </c>
      <c r="E57" s="38" t="s">
        <v>2587</v>
      </c>
      <c r="F57" s="39" t="s">
        <v>176</v>
      </c>
      <c r="G57" s="40">
        <v>41</v>
      </c>
      <c r="H57" s="41">
        <v>2041.73</v>
      </c>
      <c r="I57" s="42">
        <f>ROUND(G57*H57,P4)</f>
        <v>0</v>
      </c>
      <c r="J57" s="39" t="s">
        <v>121</v>
      </c>
      <c r="O57" s="43">
        <f>I57*0.21</f>
        <v>0</v>
      </c>
      <c r="P57">
        <v>3</v>
      </c>
    </row>
    <row r="58">
      <c r="A58" s="36" t="s">
        <v>122</v>
      </c>
      <c r="B58" s="44"/>
      <c r="C58" s="45"/>
      <c r="D58" s="45"/>
      <c r="E58" s="46" t="s">
        <v>118</v>
      </c>
      <c r="F58" s="45"/>
      <c r="G58" s="45"/>
      <c r="H58" s="45"/>
      <c r="I58" s="45"/>
      <c r="J58" s="47"/>
    </row>
    <row r="59">
      <c r="A59" s="36" t="s">
        <v>123</v>
      </c>
      <c r="B59" s="44"/>
      <c r="C59" s="45"/>
      <c r="D59" s="45"/>
      <c r="E59" s="48" t="s">
        <v>2588</v>
      </c>
      <c r="F59" s="45"/>
      <c r="G59" s="45"/>
      <c r="H59" s="45"/>
      <c r="I59" s="45"/>
      <c r="J59" s="47"/>
    </row>
    <row r="60" ht="86.4">
      <c r="A60" s="36" t="s">
        <v>125</v>
      </c>
      <c r="B60" s="44"/>
      <c r="C60" s="45"/>
      <c r="D60" s="45"/>
      <c r="E60" s="38" t="s">
        <v>2589</v>
      </c>
      <c r="F60" s="45"/>
      <c r="G60" s="45"/>
      <c r="H60" s="45"/>
      <c r="I60" s="45"/>
      <c r="J60" s="47"/>
    </row>
    <row r="61">
      <c r="A61" s="36" t="s">
        <v>116</v>
      </c>
      <c r="B61" s="36">
        <v>14</v>
      </c>
      <c r="C61" s="37" t="s">
        <v>2590</v>
      </c>
      <c r="D61" s="36" t="s">
        <v>118</v>
      </c>
      <c r="E61" s="38" t="s">
        <v>2587</v>
      </c>
      <c r="F61" s="39" t="s">
        <v>176</v>
      </c>
      <c r="G61" s="40">
        <v>41</v>
      </c>
      <c r="H61" s="41">
        <v>407</v>
      </c>
      <c r="I61" s="42">
        <f>ROUND(G61*H61,P4)</f>
        <v>0</v>
      </c>
      <c r="J61" s="36"/>
      <c r="O61" s="43">
        <f>I61*0.21</f>
        <v>0</v>
      </c>
      <c r="P61">
        <v>3</v>
      </c>
    </row>
    <row r="62">
      <c r="A62" s="36" t="s">
        <v>122</v>
      </c>
      <c r="B62" s="44"/>
      <c r="C62" s="45"/>
      <c r="D62" s="45"/>
      <c r="E62" s="46" t="s">
        <v>118</v>
      </c>
      <c r="F62" s="45"/>
      <c r="G62" s="45"/>
      <c r="H62" s="45"/>
      <c r="I62" s="45"/>
      <c r="J62" s="47"/>
    </row>
    <row r="63">
      <c r="A63" s="36" t="s">
        <v>123</v>
      </c>
      <c r="B63" s="44"/>
      <c r="C63" s="45"/>
      <c r="D63" s="45"/>
      <c r="E63" s="48" t="s">
        <v>2591</v>
      </c>
      <c r="F63" s="45"/>
      <c r="G63" s="45"/>
      <c r="H63" s="45"/>
      <c r="I63" s="45"/>
      <c r="J63" s="47"/>
    </row>
    <row r="64" ht="86.4">
      <c r="A64" s="36" t="s">
        <v>125</v>
      </c>
      <c r="B64" s="44"/>
      <c r="C64" s="45"/>
      <c r="D64" s="45"/>
      <c r="E64" s="38" t="s">
        <v>2589</v>
      </c>
      <c r="F64" s="45"/>
      <c r="G64" s="45"/>
      <c r="H64" s="45"/>
      <c r="I64" s="45"/>
      <c r="J64" s="47"/>
    </row>
    <row r="65">
      <c r="A65" s="36" t="s">
        <v>116</v>
      </c>
      <c r="B65" s="36">
        <v>15</v>
      </c>
      <c r="C65" s="37" t="s">
        <v>2592</v>
      </c>
      <c r="D65" s="36" t="s">
        <v>118</v>
      </c>
      <c r="E65" s="38" t="s">
        <v>2593</v>
      </c>
      <c r="F65" s="39" t="s">
        <v>176</v>
      </c>
      <c r="G65" s="40">
        <v>4579</v>
      </c>
      <c r="H65" s="41">
        <v>153.72999999999999</v>
      </c>
      <c r="I65" s="42">
        <f>ROUND(G65*H65,P4)</f>
        <v>0</v>
      </c>
      <c r="J65" s="39" t="s">
        <v>121</v>
      </c>
      <c r="O65" s="43">
        <f>I65*0.21</f>
        <v>0</v>
      </c>
      <c r="P65">
        <v>3</v>
      </c>
    </row>
    <row r="66">
      <c r="A66" s="36" t="s">
        <v>122</v>
      </c>
      <c r="B66" s="44"/>
      <c r="C66" s="45"/>
      <c r="D66" s="45"/>
      <c r="E66" s="46" t="s">
        <v>118</v>
      </c>
      <c r="F66" s="45"/>
      <c r="G66" s="45"/>
      <c r="H66" s="45"/>
      <c r="I66" s="45"/>
      <c r="J66" s="47"/>
    </row>
    <row r="67" ht="100.8">
      <c r="A67" s="36" t="s">
        <v>123</v>
      </c>
      <c r="B67" s="44"/>
      <c r="C67" s="45"/>
      <c r="D67" s="45"/>
      <c r="E67" s="48" t="s">
        <v>2594</v>
      </c>
      <c r="F67" s="45"/>
      <c r="G67" s="45"/>
      <c r="H67" s="45"/>
      <c r="I67" s="45"/>
      <c r="J67" s="47"/>
    </row>
    <row r="68" ht="100.8">
      <c r="A68" s="36" t="s">
        <v>125</v>
      </c>
      <c r="B68" s="44"/>
      <c r="C68" s="45"/>
      <c r="D68" s="45"/>
      <c r="E68" s="38" t="s">
        <v>2595</v>
      </c>
      <c r="F68" s="45"/>
      <c r="G68" s="45"/>
      <c r="H68" s="45"/>
      <c r="I68" s="45"/>
      <c r="J68" s="47"/>
    </row>
    <row r="69" ht="28.8">
      <c r="A69" s="36" t="s">
        <v>116</v>
      </c>
      <c r="B69" s="36">
        <v>16</v>
      </c>
      <c r="C69" s="37" t="s">
        <v>2596</v>
      </c>
      <c r="D69" s="36" t="s">
        <v>118</v>
      </c>
      <c r="E69" s="38" t="s">
        <v>2597</v>
      </c>
      <c r="F69" s="39" t="s">
        <v>176</v>
      </c>
      <c r="G69" s="40">
        <v>41</v>
      </c>
      <c r="H69" s="41">
        <v>1851.76</v>
      </c>
      <c r="I69" s="42">
        <f>ROUND(G69*H69,P4)</f>
        <v>0</v>
      </c>
      <c r="J69" s="39" t="s">
        <v>121</v>
      </c>
      <c r="O69" s="43">
        <f>I69*0.21</f>
        <v>0</v>
      </c>
      <c r="P69">
        <v>3</v>
      </c>
    </row>
    <row r="70">
      <c r="A70" s="36" t="s">
        <v>122</v>
      </c>
      <c r="B70" s="44"/>
      <c r="C70" s="45"/>
      <c r="D70" s="45"/>
      <c r="E70" s="46" t="s">
        <v>118</v>
      </c>
      <c r="F70" s="45"/>
      <c r="G70" s="45"/>
      <c r="H70" s="45"/>
      <c r="I70" s="45"/>
      <c r="J70" s="47"/>
    </row>
    <row r="71" ht="57.6">
      <c r="A71" s="36" t="s">
        <v>123</v>
      </c>
      <c r="B71" s="44"/>
      <c r="C71" s="45"/>
      <c r="D71" s="45"/>
      <c r="E71" s="48" t="s">
        <v>2598</v>
      </c>
      <c r="F71" s="45"/>
      <c r="G71" s="45"/>
      <c r="H71" s="45"/>
      <c r="I71" s="45"/>
      <c r="J71" s="47"/>
    </row>
    <row r="72" ht="129.6">
      <c r="A72" s="36" t="s">
        <v>125</v>
      </c>
      <c r="B72" s="44"/>
      <c r="C72" s="45"/>
      <c r="D72" s="45"/>
      <c r="E72" s="38" t="s">
        <v>2599</v>
      </c>
      <c r="F72" s="45"/>
      <c r="G72" s="45"/>
      <c r="H72" s="45"/>
      <c r="I72" s="45"/>
      <c r="J72" s="47"/>
    </row>
    <row r="73">
      <c r="A73" s="36" t="s">
        <v>116</v>
      </c>
      <c r="B73" s="36">
        <v>17</v>
      </c>
      <c r="C73" s="37" t="s">
        <v>2600</v>
      </c>
      <c r="D73" s="36" t="s">
        <v>118</v>
      </c>
      <c r="E73" s="38" t="s">
        <v>2601</v>
      </c>
      <c r="F73" s="39" t="s">
        <v>187</v>
      </c>
      <c r="G73" s="40">
        <v>314.10000000000002</v>
      </c>
      <c r="H73" s="41">
        <v>313.19</v>
      </c>
      <c r="I73" s="42">
        <f>ROUND(G73*H73,P4)</f>
        <v>0</v>
      </c>
      <c r="J73" s="39" t="s">
        <v>121</v>
      </c>
      <c r="O73" s="43">
        <f>I73*0.21</f>
        <v>0</v>
      </c>
      <c r="P73">
        <v>3</v>
      </c>
    </row>
    <row r="74">
      <c r="A74" s="36" t="s">
        <v>122</v>
      </c>
      <c r="B74" s="44"/>
      <c r="C74" s="45"/>
      <c r="D74" s="45"/>
      <c r="E74" s="46" t="s">
        <v>118</v>
      </c>
      <c r="F74" s="45"/>
      <c r="G74" s="45"/>
      <c r="H74" s="45"/>
      <c r="I74" s="45"/>
      <c r="J74" s="47"/>
    </row>
    <row r="75" ht="43.2">
      <c r="A75" s="36" t="s">
        <v>123</v>
      </c>
      <c r="B75" s="44"/>
      <c r="C75" s="45"/>
      <c r="D75" s="45"/>
      <c r="E75" s="48" t="s">
        <v>2602</v>
      </c>
      <c r="F75" s="45"/>
      <c r="G75" s="45"/>
      <c r="H75" s="45"/>
      <c r="I75" s="45"/>
      <c r="J75" s="47"/>
    </row>
    <row r="76" ht="43.2">
      <c r="A76" s="36" t="s">
        <v>125</v>
      </c>
      <c r="B76" s="49"/>
      <c r="C76" s="50"/>
      <c r="D76" s="50"/>
      <c r="E76" s="38" t="s">
        <v>2603</v>
      </c>
      <c r="F76" s="50"/>
      <c r="G76" s="50"/>
      <c r="H76" s="50"/>
      <c r="I76" s="50"/>
      <c r="J7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85</v>
      </c>
      <c r="I3" s="24">
        <f>SUMIFS(I8:I44,A8:A44,"SD")</f>
        <v>0</v>
      </c>
      <c r="J3" s="18"/>
      <c r="O3">
        <v>0</v>
      </c>
      <c r="P3">
        <v>2</v>
      </c>
    </row>
    <row r="4">
      <c r="A4" s="3" t="s">
        <v>100</v>
      </c>
      <c r="B4" s="19" t="s">
        <v>101</v>
      </c>
      <c r="C4" s="20" t="s">
        <v>85</v>
      </c>
      <c r="D4" s="21"/>
      <c r="E4" s="22" t="s">
        <v>86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SUMIFS(I9:I44,A9:A44,"P")</f>
        <v>0</v>
      </c>
      <c r="J8" s="35"/>
    </row>
    <row r="9">
      <c r="A9" s="36" t="s">
        <v>116</v>
      </c>
      <c r="B9" s="36">
        <v>1</v>
      </c>
      <c r="C9" s="37" t="s">
        <v>2604</v>
      </c>
      <c r="D9" s="36" t="s">
        <v>118</v>
      </c>
      <c r="E9" s="38" t="s">
        <v>2605</v>
      </c>
      <c r="F9" s="39" t="s">
        <v>263</v>
      </c>
      <c r="G9" s="40">
        <v>87.209999999999994</v>
      </c>
      <c r="H9" s="41">
        <v>14.25</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2606</v>
      </c>
      <c r="F11" s="45"/>
      <c r="G11" s="45"/>
      <c r="H11" s="45"/>
      <c r="I11" s="45"/>
      <c r="J11" s="47"/>
    </row>
    <row r="12" ht="57.6">
      <c r="A12" s="36" t="s">
        <v>125</v>
      </c>
      <c r="B12" s="44"/>
      <c r="C12" s="45"/>
      <c r="D12" s="45"/>
      <c r="E12" s="38" t="s">
        <v>2565</v>
      </c>
      <c r="F12" s="45"/>
      <c r="G12" s="45"/>
      <c r="H12" s="45"/>
      <c r="I12" s="45"/>
      <c r="J12" s="47"/>
    </row>
    <row r="13">
      <c r="A13" s="36" t="s">
        <v>116</v>
      </c>
      <c r="B13" s="36">
        <v>2</v>
      </c>
      <c r="C13" s="37" t="s">
        <v>2607</v>
      </c>
      <c r="D13" s="36" t="s">
        <v>118</v>
      </c>
      <c r="E13" s="38" t="s">
        <v>2608</v>
      </c>
      <c r="F13" s="39" t="s">
        <v>263</v>
      </c>
      <c r="G13" s="40">
        <v>87.209999999999994</v>
      </c>
      <c r="H13" s="41">
        <v>2.3900000000000001</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2606</v>
      </c>
      <c r="F15" s="45"/>
      <c r="G15" s="45"/>
      <c r="H15" s="45"/>
      <c r="I15" s="45"/>
      <c r="J15" s="47"/>
    </row>
    <row r="16" ht="43.2">
      <c r="A16" s="36" t="s">
        <v>125</v>
      </c>
      <c r="B16" s="44"/>
      <c r="C16" s="45"/>
      <c r="D16" s="45"/>
      <c r="E16" s="38" t="s">
        <v>2569</v>
      </c>
      <c r="F16" s="45"/>
      <c r="G16" s="45"/>
      <c r="H16" s="45"/>
      <c r="I16" s="45"/>
      <c r="J16" s="47"/>
    </row>
    <row r="17">
      <c r="A17" s="36" t="s">
        <v>116</v>
      </c>
      <c r="B17" s="36">
        <v>3</v>
      </c>
      <c r="C17" s="37" t="s">
        <v>2570</v>
      </c>
      <c r="D17" s="36" t="s">
        <v>118</v>
      </c>
      <c r="E17" s="38" t="s">
        <v>2571</v>
      </c>
      <c r="F17" s="39" t="s">
        <v>263</v>
      </c>
      <c r="G17" s="40">
        <v>87.209999999999994</v>
      </c>
      <c r="H17" s="41">
        <v>111.98999999999999</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2606</v>
      </c>
      <c r="F19" s="45"/>
      <c r="G19" s="45"/>
      <c r="H19" s="45"/>
      <c r="I19" s="45"/>
      <c r="J19" s="47"/>
    </row>
    <row r="20" ht="57.6">
      <c r="A20" s="36" t="s">
        <v>125</v>
      </c>
      <c r="B20" s="44"/>
      <c r="C20" s="45"/>
      <c r="D20" s="45"/>
      <c r="E20" s="38" t="s">
        <v>2573</v>
      </c>
      <c r="F20" s="45"/>
      <c r="G20" s="45"/>
      <c r="H20" s="45"/>
      <c r="I20" s="45"/>
      <c r="J20" s="47"/>
    </row>
    <row r="21">
      <c r="A21" s="36" t="s">
        <v>116</v>
      </c>
      <c r="B21" s="36">
        <v>4</v>
      </c>
      <c r="C21" s="37" t="s">
        <v>2574</v>
      </c>
      <c r="D21" s="36" t="s">
        <v>118</v>
      </c>
      <c r="E21" s="38" t="s">
        <v>2575</v>
      </c>
      <c r="F21" s="39" t="s">
        <v>263</v>
      </c>
      <c r="G21" s="40">
        <v>87.209999999999994</v>
      </c>
      <c r="H21" s="41">
        <v>13.109999999999999</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2609</v>
      </c>
      <c r="F23" s="45"/>
      <c r="G23" s="45"/>
      <c r="H23" s="45"/>
      <c r="I23" s="45"/>
      <c r="J23" s="47"/>
    </row>
    <row r="24">
      <c r="A24" s="36" t="s">
        <v>125</v>
      </c>
      <c r="B24" s="44"/>
      <c r="C24" s="45"/>
      <c r="D24" s="45"/>
      <c r="E24" s="38" t="s">
        <v>2577</v>
      </c>
      <c r="F24" s="45"/>
      <c r="G24" s="45"/>
      <c r="H24" s="45"/>
      <c r="I24" s="45"/>
      <c r="J24" s="47"/>
    </row>
    <row r="25">
      <c r="A25" s="36" t="s">
        <v>116</v>
      </c>
      <c r="B25" s="36">
        <v>5</v>
      </c>
      <c r="C25" s="37" t="s">
        <v>2582</v>
      </c>
      <c r="D25" s="36" t="s">
        <v>118</v>
      </c>
      <c r="E25" s="38" t="s">
        <v>2583</v>
      </c>
      <c r="F25" s="39" t="s">
        <v>176</v>
      </c>
      <c r="G25" s="40">
        <v>51</v>
      </c>
      <c r="H25" s="41">
        <v>44.439999999999998</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2610</v>
      </c>
      <c r="F27" s="45"/>
      <c r="G27" s="45"/>
      <c r="H27" s="45"/>
      <c r="I27" s="45"/>
      <c r="J27" s="47"/>
    </row>
    <row r="28" ht="43.2">
      <c r="A28" s="36" t="s">
        <v>125</v>
      </c>
      <c r="B28" s="44"/>
      <c r="C28" s="45"/>
      <c r="D28" s="45"/>
      <c r="E28" s="38" t="s">
        <v>2585</v>
      </c>
      <c r="F28" s="45"/>
      <c r="G28" s="45"/>
      <c r="H28" s="45"/>
      <c r="I28" s="45"/>
      <c r="J28" s="47"/>
    </row>
    <row r="29">
      <c r="A29" s="36" t="s">
        <v>116</v>
      </c>
      <c r="B29" s="36">
        <v>6</v>
      </c>
      <c r="C29" s="37" t="s">
        <v>2592</v>
      </c>
      <c r="D29" s="36" t="s">
        <v>118</v>
      </c>
      <c r="E29" s="38" t="s">
        <v>2593</v>
      </c>
      <c r="F29" s="39" t="s">
        <v>176</v>
      </c>
      <c r="G29" s="40">
        <v>25</v>
      </c>
      <c r="H29" s="41">
        <v>153.72999999999999</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2611</v>
      </c>
      <c r="F31" s="45"/>
      <c r="G31" s="45"/>
      <c r="H31" s="45"/>
      <c r="I31" s="45"/>
      <c r="J31" s="47"/>
    </row>
    <row r="32" ht="100.8">
      <c r="A32" s="36" t="s">
        <v>125</v>
      </c>
      <c r="B32" s="44"/>
      <c r="C32" s="45"/>
      <c r="D32" s="45"/>
      <c r="E32" s="38" t="s">
        <v>2595</v>
      </c>
      <c r="F32" s="45"/>
      <c r="G32" s="45"/>
      <c r="H32" s="45"/>
      <c r="I32" s="45"/>
      <c r="J32" s="47"/>
    </row>
    <row r="33" ht="28.8">
      <c r="A33" s="36" t="s">
        <v>116</v>
      </c>
      <c r="B33" s="36">
        <v>7</v>
      </c>
      <c r="C33" s="37" t="s">
        <v>2596</v>
      </c>
      <c r="D33" s="36" t="s">
        <v>118</v>
      </c>
      <c r="E33" s="38" t="s">
        <v>2597</v>
      </c>
      <c r="F33" s="39" t="s">
        <v>176</v>
      </c>
      <c r="G33" s="40">
        <v>26</v>
      </c>
      <c r="H33" s="41">
        <v>1851.76</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2612</v>
      </c>
      <c r="F35" s="45"/>
      <c r="G35" s="45"/>
      <c r="H35" s="45"/>
      <c r="I35" s="45"/>
      <c r="J35" s="47"/>
    </row>
    <row r="36" ht="129.6">
      <c r="A36" s="36" t="s">
        <v>125</v>
      </c>
      <c r="B36" s="44"/>
      <c r="C36" s="45"/>
      <c r="D36" s="45"/>
      <c r="E36" s="38" t="s">
        <v>2599</v>
      </c>
      <c r="F36" s="45"/>
      <c r="G36" s="45"/>
      <c r="H36" s="45"/>
      <c r="I36" s="45"/>
      <c r="J36" s="47"/>
    </row>
    <row r="37">
      <c r="A37" s="36" t="s">
        <v>116</v>
      </c>
      <c r="B37" s="36">
        <v>8</v>
      </c>
      <c r="C37" s="37" t="s">
        <v>2600</v>
      </c>
      <c r="D37" s="36" t="s">
        <v>118</v>
      </c>
      <c r="E37" s="38" t="s">
        <v>2601</v>
      </c>
      <c r="F37" s="39" t="s">
        <v>187</v>
      </c>
      <c r="G37" s="40">
        <v>2.2050000000000001</v>
      </c>
      <c r="H37" s="41">
        <v>313.19</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2613</v>
      </c>
      <c r="F39" s="45"/>
      <c r="G39" s="45"/>
      <c r="H39" s="45"/>
      <c r="I39" s="45"/>
      <c r="J39" s="47"/>
    </row>
    <row r="40" ht="43.2">
      <c r="A40" s="36" t="s">
        <v>125</v>
      </c>
      <c r="B40" s="44"/>
      <c r="C40" s="45"/>
      <c r="D40" s="45"/>
      <c r="E40" s="38" t="s">
        <v>2603</v>
      </c>
      <c r="F40" s="45"/>
      <c r="G40" s="45"/>
      <c r="H40" s="45"/>
      <c r="I40" s="45"/>
      <c r="J40" s="47"/>
    </row>
    <row r="41">
      <c r="A41" s="36" t="s">
        <v>116</v>
      </c>
      <c r="B41" s="36">
        <v>9</v>
      </c>
      <c r="C41" s="37" t="s">
        <v>2614</v>
      </c>
      <c r="D41" s="36" t="s">
        <v>118</v>
      </c>
      <c r="E41" s="38" t="s">
        <v>2615</v>
      </c>
      <c r="F41" s="39" t="s">
        <v>176</v>
      </c>
      <c r="G41" s="40">
        <v>1</v>
      </c>
      <c r="H41" s="41">
        <v>50000</v>
      </c>
      <c r="I41" s="42">
        <f>ROUND(G41*H41,P4)</f>
        <v>0</v>
      </c>
      <c r="J41" s="36"/>
      <c r="O41" s="43">
        <f>I41*0.21</f>
        <v>0</v>
      </c>
      <c r="P41">
        <v>3</v>
      </c>
    </row>
    <row r="42">
      <c r="A42" s="36" t="s">
        <v>122</v>
      </c>
      <c r="B42" s="44"/>
      <c r="C42" s="45"/>
      <c r="D42" s="45"/>
      <c r="E42" s="46" t="s">
        <v>118</v>
      </c>
      <c r="F42" s="45"/>
      <c r="G42" s="45"/>
      <c r="H42" s="45"/>
      <c r="I42" s="45"/>
      <c r="J42" s="47"/>
    </row>
    <row r="43">
      <c r="A43" s="36" t="s">
        <v>123</v>
      </c>
      <c r="B43" s="44"/>
      <c r="C43" s="45"/>
      <c r="D43" s="45"/>
      <c r="E43" s="48" t="s">
        <v>622</v>
      </c>
      <c r="F43" s="45"/>
      <c r="G43" s="45"/>
      <c r="H43" s="45"/>
      <c r="I43" s="45"/>
      <c r="J43" s="47"/>
    </row>
    <row r="44" ht="43.2">
      <c r="A44" s="36" t="s">
        <v>125</v>
      </c>
      <c r="B44" s="49"/>
      <c r="C44" s="50"/>
      <c r="D44" s="50"/>
      <c r="E44" s="38" t="s">
        <v>2603</v>
      </c>
      <c r="F44" s="50"/>
      <c r="G44" s="50"/>
      <c r="H44" s="50"/>
      <c r="I44" s="50"/>
      <c r="J4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15</v>
      </c>
      <c r="I3" s="24">
        <f>SUMIFS(I8:I237,A8:A237,"SD")</f>
        <v>0</v>
      </c>
      <c r="J3" s="18"/>
      <c r="O3">
        <v>0</v>
      </c>
      <c r="P3">
        <v>2</v>
      </c>
    </row>
    <row r="4">
      <c r="A4" s="3" t="s">
        <v>100</v>
      </c>
      <c r="B4" s="19" t="s">
        <v>101</v>
      </c>
      <c r="C4" s="20" t="s">
        <v>15</v>
      </c>
      <c r="D4" s="21"/>
      <c r="E4" s="22" t="s">
        <v>16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20230.07</v>
      </c>
      <c r="H9" s="41">
        <v>960</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SUMIFS(I14:I113,A14:A113,"P")</f>
        <v>0</v>
      </c>
      <c r="J13" s="35"/>
    </row>
    <row r="14">
      <c r="A14" s="36" t="s">
        <v>116</v>
      </c>
      <c r="B14" s="36">
        <v>2</v>
      </c>
      <c r="C14" s="37" t="s">
        <v>196</v>
      </c>
      <c r="D14" s="36" t="s">
        <v>118</v>
      </c>
      <c r="E14" s="38" t="s">
        <v>197</v>
      </c>
      <c r="F14" s="39" t="s">
        <v>198</v>
      </c>
      <c r="G14" s="40">
        <v>56</v>
      </c>
      <c r="H14" s="41">
        <v>113.47</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199</v>
      </c>
      <c r="F16" s="45"/>
      <c r="G16" s="45"/>
      <c r="H16" s="45"/>
      <c r="I16" s="45"/>
      <c r="J16" s="47"/>
    </row>
    <row r="17" ht="28.8">
      <c r="A17" s="36" t="s">
        <v>125</v>
      </c>
      <c r="B17" s="44"/>
      <c r="C17" s="45"/>
      <c r="D17" s="45"/>
      <c r="E17" s="38" t="s">
        <v>200</v>
      </c>
      <c r="F17" s="45"/>
      <c r="G17" s="45"/>
      <c r="H17" s="45"/>
      <c r="I17" s="45"/>
      <c r="J17" s="47"/>
    </row>
    <row r="18">
      <c r="A18" s="36" t="s">
        <v>116</v>
      </c>
      <c r="B18" s="36">
        <v>3</v>
      </c>
      <c r="C18" s="37" t="s">
        <v>201</v>
      </c>
      <c r="D18" s="36" t="s">
        <v>118</v>
      </c>
      <c r="E18" s="38" t="s">
        <v>202</v>
      </c>
      <c r="F18" s="39" t="s">
        <v>187</v>
      </c>
      <c r="G18" s="40">
        <v>18352.049999999999</v>
      </c>
      <c r="H18" s="41">
        <v>170.38</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203</v>
      </c>
      <c r="F20" s="45"/>
      <c r="G20" s="45"/>
      <c r="H20" s="45"/>
      <c r="I20" s="45"/>
      <c r="J20" s="47"/>
    </row>
    <row r="21" ht="409.5">
      <c r="A21" s="36" t="s">
        <v>125</v>
      </c>
      <c r="B21" s="44"/>
      <c r="C21" s="45"/>
      <c r="D21" s="45"/>
      <c r="E21" s="38" t="s">
        <v>204</v>
      </c>
      <c r="F21" s="45"/>
      <c r="G21" s="45"/>
      <c r="H21" s="45"/>
      <c r="I21" s="45"/>
      <c r="J21" s="47"/>
    </row>
    <row r="22">
      <c r="A22" s="36" t="s">
        <v>116</v>
      </c>
      <c r="B22" s="36">
        <v>4</v>
      </c>
      <c r="C22" s="37" t="s">
        <v>205</v>
      </c>
      <c r="D22" s="36" t="s">
        <v>118</v>
      </c>
      <c r="E22" s="38" t="s">
        <v>206</v>
      </c>
      <c r="F22" s="39" t="s">
        <v>187</v>
      </c>
      <c r="G22" s="40">
        <v>22446.846000000001</v>
      </c>
      <c r="H22" s="41">
        <v>557.88999999999999</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207</v>
      </c>
      <c r="F24" s="45"/>
      <c r="G24" s="45"/>
      <c r="H24" s="45"/>
      <c r="I24" s="45"/>
      <c r="J24" s="47"/>
    </row>
    <row r="25" ht="409.5">
      <c r="A25" s="36" t="s">
        <v>125</v>
      </c>
      <c r="B25" s="44"/>
      <c r="C25" s="45"/>
      <c r="D25" s="45"/>
      <c r="E25" s="38" t="s">
        <v>208</v>
      </c>
      <c r="F25" s="45"/>
      <c r="G25" s="45"/>
      <c r="H25" s="45"/>
      <c r="I25" s="45"/>
      <c r="J25" s="47"/>
    </row>
    <row r="26">
      <c r="A26" s="36" t="s">
        <v>116</v>
      </c>
      <c r="B26" s="36">
        <v>59</v>
      </c>
      <c r="C26" s="37" t="s">
        <v>209</v>
      </c>
      <c r="D26" s="36" t="s">
        <v>118</v>
      </c>
      <c r="E26" s="38" t="s">
        <v>210</v>
      </c>
      <c r="F26" s="39" t="s">
        <v>187</v>
      </c>
      <c r="G26" s="40">
        <v>2494.0940000000001</v>
      </c>
      <c r="H26" s="41">
        <v>715.30999999999995</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211</v>
      </c>
      <c r="F28" s="45"/>
      <c r="G28" s="45"/>
      <c r="H28" s="45"/>
      <c r="I28" s="45"/>
      <c r="J28" s="47"/>
    </row>
    <row r="29" ht="409.5">
      <c r="A29" s="36" t="s">
        <v>125</v>
      </c>
      <c r="B29" s="44"/>
      <c r="C29" s="45"/>
      <c r="D29" s="45"/>
      <c r="E29" s="38" t="s">
        <v>212</v>
      </c>
      <c r="F29" s="45"/>
      <c r="G29" s="45"/>
      <c r="H29" s="45"/>
      <c r="I29" s="45"/>
      <c r="J29" s="47"/>
    </row>
    <row r="30">
      <c r="A30" s="36" t="s">
        <v>116</v>
      </c>
      <c r="B30" s="36">
        <v>5</v>
      </c>
      <c r="C30" s="37" t="s">
        <v>213</v>
      </c>
      <c r="D30" s="36" t="s">
        <v>192</v>
      </c>
      <c r="E30" s="38" t="s">
        <v>214</v>
      </c>
      <c r="F30" s="39" t="s">
        <v>187</v>
      </c>
      <c r="G30" s="40">
        <v>7522.0100000000002</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215</v>
      </c>
      <c r="F32" s="45"/>
      <c r="G32" s="45"/>
      <c r="H32" s="45"/>
      <c r="I32" s="45"/>
      <c r="J32" s="47"/>
    </row>
    <row r="33" ht="360">
      <c r="A33" s="36" t="s">
        <v>125</v>
      </c>
      <c r="B33" s="44"/>
      <c r="C33" s="45"/>
      <c r="D33" s="45"/>
      <c r="E33" s="38" t="s">
        <v>216</v>
      </c>
      <c r="F33" s="45"/>
      <c r="G33" s="45"/>
      <c r="H33" s="45"/>
      <c r="I33" s="45"/>
      <c r="J33" s="47"/>
    </row>
    <row r="34">
      <c r="A34" s="36" t="s">
        <v>116</v>
      </c>
      <c r="B34" s="36">
        <v>6</v>
      </c>
      <c r="C34" s="37" t="s">
        <v>213</v>
      </c>
      <c r="D34" s="36" t="s">
        <v>217</v>
      </c>
      <c r="E34" s="38" t="s">
        <v>214</v>
      </c>
      <c r="F34" s="39" t="s">
        <v>187</v>
      </c>
      <c r="G34" s="40">
        <v>3519.1419999999998</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218</v>
      </c>
      <c r="F36" s="45"/>
      <c r="G36" s="45"/>
      <c r="H36" s="45"/>
      <c r="I36" s="45"/>
      <c r="J36" s="47"/>
    </row>
    <row r="37" ht="360">
      <c r="A37" s="36" t="s">
        <v>125</v>
      </c>
      <c r="B37" s="44"/>
      <c r="C37" s="45"/>
      <c r="D37" s="45"/>
      <c r="E37" s="38" t="s">
        <v>216</v>
      </c>
      <c r="F37" s="45"/>
      <c r="G37" s="45"/>
      <c r="H37" s="45"/>
      <c r="I37" s="45"/>
      <c r="J37" s="47"/>
    </row>
    <row r="38">
      <c r="A38" s="36" t="s">
        <v>116</v>
      </c>
      <c r="B38" s="36">
        <v>7</v>
      </c>
      <c r="C38" s="37" t="s">
        <v>213</v>
      </c>
      <c r="D38" s="36" t="s">
        <v>219</v>
      </c>
      <c r="E38" s="38" t="s">
        <v>214</v>
      </c>
      <c r="F38" s="39" t="s">
        <v>187</v>
      </c>
      <c r="G38" s="40">
        <v>10830.040000000001</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220</v>
      </c>
      <c r="F40" s="45"/>
      <c r="G40" s="45"/>
      <c r="H40" s="45"/>
      <c r="I40" s="45"/>
      <c r="J40" s="47"/>
    </row>
    <row r="41" ht="360">
      <c r="A41" s="36" t="s">
        <v>125</v>
      </c>
      <c r="B41" s="44"/>
      <c r="C41" s="45"/>
      <c r="D41" s="45"/>
      <c r="E41" s="38" t="s">
        <v>216</v>
      </c>
      <c r="F41" s="45"/>
      <c r="G41" s="45"/>
      <c r="H41" s="45"/>
      <c r="I41" s="45"/>
      <c r="J41" s="47"/>
    </row>
    <row r="42">
      <c r="A42" s="36" t="s">
        <v>116</v>
      </c>
      <c r="B42" s="36">
        <v>8</v>
      </c>
      <c r="C42" s="37" t="s">
        <v>221</v>
      </c>
      <c r="D42" s="36" t="s">
        <v>192</v>
      </c>
      <c r="E42" s="38" t="s">
        <v>222</v>
      </c>
      <c r="F42" s="39" t="s">
        <v>187</v>
      </c>
      <c r="G42" s="40">
        <v>14690.626</v>
      </c>
      <c r="H42" s="41">
        <v>292.55000000000001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223</v>
      </c>
      <c r="F44" s="45"/>
      <c r="G44" s="45"/>
      <c r="H44" s="45"/>
      <c r="I44" s="45"/>
      <c r="J44" s="47"/>
    </row>
    <row r="45" ht="360">
      <c r="A45" s="36" t="s">
        <v>125</v>
      </c>
      <c r="B45" s="44"/>
      <c r="C45" s="45"/>
      <c r="D45" s="45"/>
      <c r="E45" s="38" t="s">
        <v>224</v>
      </c>
      <c r="F45" s="45"/>
      <c r="G45" s="45"/>
      <c r="H45" s="45"/>
      <c r="I45" s="45"/>
      <c r="J45" s="47"/>
    </row>
    <row r="46">
      <c r="A46" s="36" t="s">
        <v>116</v>
      </c>
      <c r="B46" s="36">
        <v>9</v>
      </c>
      <c r="C46" s="37" t="s">
        <v>221</v>
      </c>
      <c r="D46" s="36" t="s">
        <v>219</v>
      </c>
      <c r="E46" s="38" t="s">
        <v>222</v>
      </c>
      <c r="F46" s="39" t="s">
        <v>187</v>
      </c>
      <c r="G46" s="40">
        <v>8111.25</v>
      </c>
      <c r="H46" s="41">
        <v>292.55000000000001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225</v>
      </c>
      <c r="F48" s="45"/>
      <c r="G48" s="45"/>
      <c r="H48" s="45"/>
      <c r="I48" s="45"/>
      <c r="J48" s="47"/>
    </row>
    <row r="49" ht="360">
      <c r="A49" s="36" t="s">
        <v>125</v>
      </c>
      <c r="B49" s="44"/>
      <c r="C49" s="45"/>
      <c r="D49" s="45"/>
      <c r="E49" s="38" t="s">
        <v>224</v>
      </c>
      <c r="F49" s="45"/>
      <c r="G49" s="45"/>
      <c r="H49" s="45"/>
      <c r="I49" s="45"/>
      <c r="J49" s="47"/>
    </row>
    <row r="50">
      <c r="A50" s="36" t="s">
        <v>116</v>
      </c>
      <c r="B50" s="36">
        <v>10</v>
      </c>
      <c r="C50" s="37" t="s">
        <v>226</v>
      </c>
      <c r="D50" s="36" t="s">
        <v>192</v>
      </c>
      <c r="E50" s="38" t="s">
        <v>227</v>
      </c>
      <c r="F50" s="39" t="s">
        <v>187</v>
      </c>
      <c r="G50" s="40">
        <v>2494.0940000000001</v>
      </c>
      <c r="H50" s="41">
        <v>451.79000000000002</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211</v>
      </c>
      <c r="F52" s="45"/>
      <c r="G52" s="45"/>
      <c r="H52" s="45"/>
      <c r="I52" s="45"/>
      <c r="J52" s="47"/>
    </row>
    <row r="53" ht="360">
      <c r="A53" s="36" t="s">
        <v>125</v>
      </c>
      <c r="B53" s="44"/>
      <c r="C53" s="45"/>
      <c r="D53" s="45"/>
      <c r="E53" s="38" t="s">
        <v>224</v>
      </c>
      <c r="F53" s="45"/>
      <c r="G53" s="45"/>
      <c r="H53" s="45"/>
      <c r="I53" s="45"/>
      <c r="J53" s="47"/>
    </row>
    <row r="54">
      <c r="A54" s="36" t="s">
        <v>116</v>
      </c>
      <c r="B54" s="36">
        <v>11</v>
      </c>
      <c r="C54" s="37" t="s">
        <v>228</v>
      </c>
      <c r="D54" s="36" t="s">
        <v>118</v>
      </c>
      <c r="E54" s="38" t="s">
        <v>229</v>
      </c>
      <c r="F54" s="39" t="s">
        <v>187</v>
      </c>
      <c r="G54" s="40">
        <v>2494.0940000000001</v>
      </c>
      <c r="H54" s="41">
        <v>2151.3600000000001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211</v>
      </c>
      <c r="F56" s="45"/>
      <c r="G56" s="45"/>
      <c r="H56" s="45"/>
      <c r="I56" s="45"/>
      <c r="J56" s="47"/>
    </row>
    <row r="57" ht="403.2">
      <c r="A57" s="36" t="s">
        <v>125</v>
      </c>
      <c r="B57" s="44"/>
      <c r="C57" s="45"/>
      <c r="D57" s="45"/>
      <c r="E57" s="38" t="s">
        <v>230</v>
      </c>
      <c r="F57" s="45"/>
      <c r="G57" s="45"/>
      <c r="H57" s="45"/>
      <c r="I57" s="45"/>
      <c r="J57" s="47"/>
    </row>
    <row r="58">
      <c r="A58" s="36" t="s">
        <v>116</v>
      </c>
      <c r="B58" s="36">
        <v>12</v>
      </c>
      <c r="C58" s="37" t="s">
        <v>231</v>
      </c>
      <c r="D58" s="36" t="s">
        <v>118</v>
      </c>
      <c r="E58" s="38" t="s">
        <v>232</v>
      </c>
      <c r="F58" s="39" t="s">
        <v>187</v>
      </c>
      <c r="G58" s="40">
        <v>2494.0940000000001</v>
      </c>
      <c r="H58" s="41">
        <v>208.19999999999999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211</v>
      </c>
      <c r="F60" s="45"/>
      <c r="G60" s="45"/>
      <c r="H60" s="45"/>
      <c r="I60" s="45"/>
      <c r="J60" s="47"/>
    </row>
    <row r="61">
      <c r="A61" s="36" t="s">
        <v>125</v>
      </c>
      <c r="B61" s="44"/>
      <c r="C61" s="45"/>
      <c r="D61" s="45"/>
      <c r="E61" s="38" t="s">
        <v>233</v>
      </c>
      <c r="F61" s="45"/>
      <c r="G61" s="45"/>
      <c r="H61" s="45"/>
      <c r="I61" s="45"/>
      <c r="J61" s="47"/>
    </row>
    <row r="62">
      <c r="A62" s="36" t="s">
        <v>116</v>
      </c>
      <c r="B62" s="36">
        <v>13</v>
      </c>
      <c r="C62" s="37" t="s">
        <v>234</v>
      </c>
      <c r="D62" s="36" t="s">
        <v>118</v>
      </c>
      <c r="E62" s="38" t="s">
        <v>235</v>
      </c>
      <c r="F62" s="39" t="s">
        <v>187</v>
      </c>
      <c r="G62" s="40">
        <v>1288.78</v>
      </c>
      <c r="H62" s="41">
        <v>1321.6500000000001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236</v>
      </c>
      <c r="F64" s="45"/>
      <c r="G64" s="45"/>
      <c r="H64" s="45"/>
      <c r="I64" s="45"/>
      <c r="J64" s="47"/>
    </row>
    <row r="65" ht="374.4">
      <c r="A65" s="36" t="s">
        <v>125</v>
      </c>
      <c r="B65" s="44"/>
      <c r="C65" s="45"/>
      <c r="D65" s="45"/>
      <c r="E65" s="38" t="s">
        <v>237</v>
      </c>
      <c r="F65" s="45"/>
      <c r="G65" s="45"/>
      <c r="H65" s="45"/>
      <c r="I65" s="45"/>
      <c r="J65" s="47"/>
    </row>
    <row r="66">
      <c r="A66" s="36" t="s">
        <v>116</v>
      </c>
      <c r="B66" s="36">
        <v>14</v>
      </c>
      <c r="C66" s="37" t="s">
        <v>238</v>
      </c>
      <c r="D66" s="36" t="s">
        <v>118</v>
      </c>
      <c r="E66" s="38" t="s">
        <v>239</v>
      </c>
      <c r="F66" s="39" t="s">
        <v>187</v>
      </c>
      <c r="G66" s="40">
        <v>9185.6000000000004</v>
      </c>
      <c r="H66" s="41">
        <v>87.260000000000005</v>
      </c>
      <c r="I66" s="42">
        <f>ROUND(G66*H66,P4)</f>
        <v>0</v>
      </c>
      <c r="J66" s="39" t="s">
        <v>121</v>
      </c>
      <c r="O66" s="43">
        <f>I66*0.21</f>
        <v>0</v>
      </c>
      <c r="P66">
        <v>3</v>
      </c>
    </row>
    <row r="67">
      <c r="A67" s="36" t="s">
        <v>122</v>
      </c>
      <c r="B67" s="44"/>
      <c r="C67" s="45"/>
      <c r="D67" s="45"/>
      <c r="E67" s="46" t="s">
        <v>118</v>
      </c>
      <c r="F67" s="45"/>
      <c r="G67" s="45"/>
      <c r="H67" s="45"/>
      <c r="I67" s="45"/>
      <c r="J67" s="47"/>
    </row>
    <row r="68" ht="57.6">
      <c r="A68" s="36" t="s">
        <v>123</v>
      </c>
      <c r="B68" s="44"/>
      <c r="C68" s="45"/>
      <c r="D68" s="45"/>
      <c r="E68" s="48" t="s">
        <v>240</v>
      </c>
      <c r="F68" s="45"/>
      <c r="G68" s="45"/>
      <c r="H68" s="45"/>
      <c r="I68" s="45"/>
      <c r="J68" s="47"/>
    </row>
    <row r="69" ht="316.8">
      <c r="A69" s="36" t="s">
        <v>125</v>
      </c>
      <c r="B69" s="44"/>
      <c r="C69" s="45"/>
      <c r="D69" s="45"/>
      <c r="E69" s="38" t="s">
        <v>241</v>
      </c>
      <c r="F69" s="45"/>
      <c r="G69" s="45"/>
      <c r="H69" s="45"/>
      <c r="I69" s="45"/>
      <c r="J69" s="47"/>
    </row>
    <row r="70">
      <c r="A70" s="36" t="s">
        <v>116</v>
      </c>
      <c r="B70" s="36">
        <v>15</v>
      </c>
      <c r="C70" s="37" t="s">
        <v>242</v>
      </c>
      <c r="D70" s="36" t="s">
        <v>118</v>
      </c>
      <c r="E70" s="38" t="s">
        <v>243</v>
      </c>
      <c r="F70" s="39" t="s">
        <v>187</v>
      </c>
      <c r="G70" s="40">
        <v>7432.5500000000002</v>
      </c>
      <c r="H70" s="41">
        <v>97.739999999999995</v>
      </c>
      <c r="I70" s="42">
        <f>ROUND(G70*H70,P4)</f>
        <v>0</v>
      </c>
      <c r="J70" s="39" t="s">
        <v>121</v>
      </c>
      <c r="O70" s="43">
        <f>I70*0.21</f>
        <v>0</v>
      </c>
      <c r="P70">
        <v>3</v>
      </c>
    </row>
    <row r="71">
      <c r="A71" s="36" t="s">
        <v>122</v>
      </c>
      <c r="B71" s="44"/>
      <c r="C71" s="45"/>
      <c r="D71" s="45"/>
      <c r="E71" s="46" t="s">
        <v>118</v>
      </c>
      <c r="F71" s="45"/>
      <c r="G71" s="45"/>
      <c r="H71" s="45"/>
      <c r="I71" s="45"/>
      <c r="J71" s="47"/>
    </row>
    <row r="72" ht="43.2">
      <c r="A72" s="36" t="s">
        <v>123</v>
      </c>
      <c r="B72" s="44"/>
      <c r="C72" s="45"/>
      <c r="D72" s="45"/>
      <c r="E72" s="48" t="s">
        <v>244</v>
      </c>
      <c r="F72" s="45"/>
      <c r="G72" s="45"/>
      <c r="H72" s="45"/>
      <c r="I72" s="45"/>
      <c r="J72" s="47"/>
    </row>
    <row r="73" ht="316.8">
      <c r="A73" s="36" t="s">
        <v>125</v>
      </c>
      <c r="B73" s="44"/>
      <c r="C73" s="45"/>
      <c r="D73" s="45"/>
      <c r="E73" s="38" t="s">
        <v>241</v>
      </c>
      <c r="F73" s="45"/>
      <c r="G73" s="45"/>
      <c r="H73" s="45"/>
      <c r="I73" s="45"/>
      <c r="J73" s="47"/>
    </row>
    <row r="74">
      <c r="A74" s="36" t="s">
        <v>116</v>
      </c>
      <c r="B74" s="36">
        <v>16</v>
      </c>
      <c r="C74" s="37" t="s">
        <v>245</v>
      </c>
      <c r="D74" s="36" t="s">
        <v>118</v>
      </c>
      <c r="E74" s="38" t="s">
        <v>246</v>
      </c>
      <c r="F74" s="39" t="s">
        <v>187</v>
      </c>
      <c r="G74" s="40">
        <v>8088.5900000000001</v>
      </c>
      <c r="H74" s="41">
        <v>357.63</v>
      </c>
      <c r="I74" s="42">
        <f>ROUND(G74*H74,P4)</f>
        <v>0</v>
      </c>
      <c r="J74" s="39" t="s">
        <v>121</v>
      </c>
      <c r="O74" s="43">
        <f>I74*0.21</f>
        <v>0</v>
      </c>
      <c r="P74">
        <v>3</v>
      </c>
    </row>
    <row r="75">
      <c r="A75" s="36" t="s">
        <v>122</v>
      </c>
      <c r="B75" s="44"/>
      <c r="C75" s="45"/>
      <c r="D75" s="45"/>
      <c r="E75" s="46" t="s">
        <v>118</v>
      </c>
      <c r="F75" s="45"/>
      <c r="G75" s="45"/>
      <c r="H75" s="45"/>
      <c r="I75" s="45"/>
      <c r="J75" s="47"/>
    </row>
    <row r="76" ht="86.4">
      <c r="A76" s="36" t="s">
        <v>123</v>
      </c>
      <c r="B76" s="44"/>
      <c r="C76" s="45"/>
      <c r="D76" s="45"/>
      <c r="E76" s="48" t="s">
        <v>247</v>
      </c>
      <c r="F76" s="45"/>
      <c r="G76" s="45"/>
      <c r="H76" s="45"/>
      <c r="I76" s="45"/>
      <c r="J76" s="47"/>
    </row>
    <row r="77" ht="316.8">
      <c r="A77" s="36" t="s">
        <v>125</v>
      </c>
      <c r="B77" s="44"/>
      <c r="C77" s="45"/>
      <c r="D77" s="45"/>
      <c r="E77" s="38" t="s">
        <v>241</v>
      </c>
      <c r="F77" s="45"/>
      <c r="G77" s="45"/>
      <c r="H77" s="45"/>
      <c r="I77" s="45"/>
      <c r="J77" s="47"/>
    </row>
    <row r="78">
      <c r="A78" s="36" t="s">
        <v>116</v>
      </c>
      <c r="B78" s="36">
        <v>17</v>
      </c>
      <c r="C78" s="37" t="s">
        <v>248</v>
      </c>
      <c r="D78" s="36" t="s">
        <v>118</v>
      </c>
      <c r="E78" s="38" t="s">
        <v>249</v>
      </c>
      <c r="F78" s="39" t="s">
        <v>187</v>
      </c>
      <c r="G78" s="40">
        <v>44581.769999999997</v>
      </c>
      <c r="H78" s="41">
        <v>20.600000000000001</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250</v>
      </c>
      <c r="F80" s="45"/>
      <c r="G80" s="45"/>
      <c r="H80" s="45"/>
      <c r="I80" s="45"/>
      <c r="J80" s="47"/>
    </row>
    <row r="81" ht="216">
      <c r="A81" s="36" t="s">
        <v>125</v>
      </c>
      <c r="B81" s="44"/>
      <c r="C81" s="45"/>
      <c r="D81" s="45"/>
      <c r="E81" s="38" t="s">
        <v>251</v>
      </c>
      <c r="F81" s="45"/>
      <c r="G81" s="45"/>
      <c r="H81" s="45"/>
      <c r="I81" s="45"/>
      <c r="J81" s="47"/>
    </row>
    <row r="82">
      <c r="A82" s="36" t="s">
        <v>116</v>
      </c>
      <c r="B82" s="36">
        <v>18</v>
      </c>
      <c r="C82" s="37" t="s">
        <v>248</v>
      </c>
      <c r="D82" s="36" t="s">
        <v>192</v>
      </c>
      <c r="E82" s="38" t="s">
        <v>249</v>
      </c>
      <c r="F82" s="39" t="s">
        <v>187</v>
      </c>
      <c r="G82" s="40">
        <v>19041.290000000001</v>
      </c>
      <c r="H82" s="41">
        <v>20.600000000000001</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252</v>
      </c>
      <c r="F84" s="45"/>
      <c r="G84" s="45"/>
      <c r="H84" s="45"/>
      <c r="I84" s="45"/>
      <c r="J84" s="47"/>
    </row>
    <row r="85" ht="216">
      <c r="A85" s="36" t="s">
        <v>125</v>
      </c>
      <c r="B85" s="44"/>
      <c r="C85" s="45"/>
      <c r="D85" s="45"/>
      <c r="E85" s="38" t="s">
        <v>251</v>
      </c>
      <c r="F85" s="45"/>
      <c r="G85" s="45"/>
      <c r="H85" s="45"/>
      <c r="I85" s="45"/>
      <c r="J85" s="47"/>
    </row>
    <row r="86">
      <c r="A86" s="36" t="s">
        <v>116</v>
      </c>
      <c r="B86" s="36">
        <v>19</v>
      </c>
      <c r="C86" s="37" t="s">
        <v>253</v>
      </c>
      <c r="D86" s="36" t="s">
        <v>118</v>
      </c>
      <c r="E86" s="38" t="s">
        <v>254</v>
      </c>
      <c r="F86" s="39" t="s">
        <v>187</v>
      </c>
      <c r="G86" s="40">
        <v>36797.150000000001</v>
      </c>
      <c r="H86" s="41">
        <v>686.17999999999995</v>
      </c>
      <c r="I86" s="42">
        <f>ROUND(G86*H86,P4)</f>
        <v>0</v>
      </c>
      <c r="J86" s="39" t="s">
        <v>121</v>
      </c>
      <c r="O86" s="43">
        <f>I86*0.21</f>
        <v>0</v>
      </c>
      <c r="P86">
        <v>3</v>
      </c>
    </row>
    <row r="87">
      <c r="A87" s="36" t="s">
        <v>122</v>
      </c>
      <c r="B87" s="44"/>
      <c r="C87" s="45"/>
      <c r="D87" s="45"/>
      <c r="E87" s="46" t="s">
        <v>118</v>
      </c>
      <c r="F87" s="45"/>
      <c r="G87" s="45"/>
      <c r="H87" s="45"/>
      <c r="I87" s="45"/>
      <c r="J87" s="47"/>
    </row>
    <row r="88" ht="129.6">
      <c r="A88" s="36" t="s">
        <v>123</v>
      </c>
      <c r="B88" s="44"/>
      <c r="C88" s="45"/>
      <c r="D88" s="45"/>
      <c r="E88" s="48" t="s">
        <v>255</v>
      </c>
      <c r="F88" s="45"/>
      <c r="G88" s="45"/>
      <c r="H88" s="45"/>
      <c r="I88" s="45"/>
      <c r="J88" s="47"/>
    </row>
    <row r="89" ht="331.2">
      <c r="A89" s="36" t="s">
        <v>125</v>
      </c>
      <c r="B89" s="44"/>
      <c r="C89" s="45"/>
      <c r="D89" s="45"/>
      <c r="E89" s="38" t="s">
        <v>256</v>
      </c>
      <c r="F89" s="45"/>
      <c r="G89" s="45"/>
      <c r="H89" s="45"/>
      <c r="I89" s="45"/>
      <c r="J89" s="47"/>
    </row>
    <row r="90">
      <c r="A90" s="36" t="s">
        <v>116</v>
      </c>
      <c r="B90" s="36">
        <v>20</v>
      </c>
      <c r="C90" s="37" t="s">
        <v>257</v>
      </c>
      <c r="D90" s="36" t="s">
        <v>118</v>
      </c>
      <c r="E90" s="38" t="s">
        <v>258</v>
      </c>
      <c r="F90" s="39" t="s">
        <v>187</v>
      </c>
      <c r="G90" s="40">
        <v>1161.25</v>
      </c>
      <c r="H90" s="41">
        <v>1095.54</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259</v>
      </c>
      <c r="F92" s="45"/>
      <c r="G92" s="45"/>
      <c r="H92" s="45"/>
      <c r="I92" s="45"/>
      <c r="J92" s="47"/>
    </row>
    <row r="93" ht="288">
      <c r="A93" s="36" t="s">
        <v>125</v>
      </c>
      <c r="B93" s="44"/>
      <c r="C93" s="45"/>
      <c r="D93" s="45"/>
      <c r="E93" s="38" t="s">
        <v>260</v>
      </c>
      <c r="F93" s="45"/>
      <c r="G93" s="45"/>
      <c r="H93" s="45"/>
      <c r="I93" s="45"/>
      <c r="J93" s="47"/>
    </row>
    <row r="94">
      <c r="A94" s="36" t="s">
        <v>116</v>
      </c>
      <c r="B94" s="36">
        <v>21</v>
      </c>
      <c r="C94" s="37" t="s">
        <v>261</v>
      </c>
      <c r="D94" s="36" t="s">
        <v>118</v>
      </c>
      <c r="E94" s="38" t="s">
        <v>262</v>
      </c>
      <c r="F94" s="39" t="s">
        <v>263</v>
      </c>
      <c r="G94" s="40">
        <v>5392.1019999999999</v>
      </c>
      <c r="H94" s="41">
        <v>20.530000000000001</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264</v>
      </c>
      <c r="F96" s="45"/>
      <c r="G96" s="45"/>
      <c r="H96" s="45"/>
      <c r="I96" s="45"/>
      <c r="J96" s="47"/>
    </row>
    <row r="97" ht="28.8">
      <c r="A97" s="36" t="s">
        <v>125</v>
      </c>
      <c r="B97" s="44"/>
      <c r="C97" s="45"/>
      <c r="D97" s="45"/>
      <c r="E97" s="38" t="s">
        <v>265</v>
      </c>
      <c r="F97" s="45"/>
      <c r="G97" s="45"/>
      <c r="H97" s="45"/>
      <c r="I97" s="45"/>
      <c r="J97" s="47"/>
    </row>
    <row r="98">
      <c r="A98" s="36" t="s">
        <v>116</v>
      </c>
      <c r="B98" s="36">
        <v>22</v>
      </c>
      <c r="C98" s="37" t="s">
        <v>266</v>
      </c>
      <c r="D98" s="36" t="s">
        <v>118</v>
      </c>
      <c r="E98" s="38" t="s">
        <v>267</v>
      </c>
      <c r="F98" s="39" t="s">
        <v>263</v>
      </c>
      <c r="G98" s="40">
        <v>14578.647999999999</v>
      </c>
      <c r="H98" s="41">
        <v>26.52</v>
      </c>
      <c r="I98" s="42">
        <f>ROUND(G98*H98,P4)</f>
        <v>0</v>
      </c>
      <c r="J98" s="39" t="s">
        <v>121</v>
      </c>
      <c r="O98" s="43">
        <f>I98*0.21</f>
        <v>0</v>
      </c>
      <c r="P98">
        <v>3</v>
      </c>
    </row>
    <row r="99">
      <c r="A99" s="36" t="s">
        <v>122</v>
      </c>
      <c r="B99" s="44"/>
      <c r="C99" s="45"/>
      <c r="D99" s="45"/>
      <c r="E99" s="46" t="s">
        <v>118</v>
      </c>
      <c r="F99" s="45"/>
      <c r="G99" s="45"/>
      <c r="H99" s="45"/>
      <c r="I99" s="45"/>
      <c r="J99" s="47"/>
    </row>
    <row r="100">
      <c r="A100" s="36" t="s">
        <v>123</v>
      </c>
      <c r="B100" s="44"/>
      <c r="C100" s="45"/>
      <c r="D100" s="45"/>
      <c r="E100" s="48" t="s">
        <v>268</v>
      </c>
      <c r="F100" s="45"/>
      <c r="G100" s="45"/>
      <c r="H100" s="45"/>
      <c r="I100" s="45"/>
      <c r="J100" s="47"/>
    </row>
    <row r="101" ht="28.8">
      <c r="A101" s="36" t="s">
        <v>125</v>
      </c>
      <c r="B101" s="44"/>
      <c r="C101" s="45"/>
      <c r="D101" s="45"/>
      <c r="E101" s="38" t="s">
        <v>265</v>
      </c>
      <c r="F101" s="45"/>
      <c r="G101" s="45"/>
      <c r="H101" s="45"/>
      <c r="I101" s="45"/>
      <c r="J101" s="47"/>
    </row>
    <row r="102">
      <c r="A102" s="36" t="s">
        <v>116</v>
      </c>
      <c r="B102" s="36">
        <v>23</v>
      </c>
      <c r="C102" s="37" t="s">
        <v>269</v>
      </c>
      <c r="D102" s="36" t="s">
        <v>118</v>
      </c>
      <c r="E102" s="38" t="s">
        <v>270</v>
      </c>
      <c r="F102" s="39" t="s">
        <v>187</v>
      </c>
      <c r="G102" s="40">
        <v>3480.1840000000002</v>
      </c>
      <c r="H102" s="41">
        <v>270.43000000000001</v>
      </c>
      <c r="I102" s="42">
        <f>ROUND(G102*H102,P4)</f>
        <v>0</v>
      </c>
      <c r="J102" s="39" t="s">
        <v>121</v>
      </c>
      <c r="O102" s="43">
        <f>I102*0.21</f>
        <v>0</v>
      </c>
      <c r="P102">
        <v>3</v>
      </c>
    </row>
    <row r="103">
      <c r="A103" s="36" t="s">
        <v>122</v>
      </c>
      <c r="B103" s="44"/>
      <c r="C103" s="45"/>
      <c r="D103" s="45"/>
      <c r="E103" s="46" t="s">
        <v>118</v>
      </c>
      <c r="F103" s="45"/>
      <c r="G103" s="45"/>
      <c r="H103" s="45"/>
      <c r="I103" s="45"/>
      <c r="J103" s="47"/>
    </row>
    <row r="104" ht="100.8">
      <c r="A104" s="36" t="s">
        <v>123</v>
      </c>
      <c r="B104" s="44"/>
      <c r="C104" s="45"/>
      <c r="D104" s="45"/>
      <c r="E104" s="48" t="s">
        <v>271</v>
      </c>
      <c r="F104" s="45"/>
      <c r="G104" s="45"/>
      <c r="H104" s="45"/>
      <c r="I104" s="45"/>
      <c r="J104" s="47"/>
    </row>
    <row r="105" ht="43.2">
      <c r="A105" s="36" t="s">
        <v>125</v>
      </c>
      <c r="B105" s="44"/>
      <c r="C105" s="45"/>
      <c r="D105" s="45"/>
      <c r="E105" s="38" t="s">
        <v>272</v>
      </c>
      <c r="F105" s="45"/>
      <c r="G105" s="45"/>
      <c r="H105" s="45"/>
      <c r="I105" s="45"/>
      <c r="J105" s="47"/>
    </row>
    <row r="106">
      <c r="A106" s="36" t="s">
        <v>116</v>
      </c>
      <c r="B106" s="36">
        <v>24</v>
      </c>
      <c r="C106" s="37" t="s">
        <v>273</v>
      </c>
      <c r="D106" s="36" t="s">
        <v>118</v>
      </c>
      <c r="E106" s="38" t="s">
        <v>274</v>
      </c>
      <c r="F106" s="39" t="s">
        <v>187</v>
      </c>
      <c r="G106" s="40">
        <v>38.957999999999998</v>
      </c>
      <c r="H106" s="41">
        <v>222.00999999999999</v>
      </c>
      <c r="I106" s="42">
        <f>ROUND(G106*H106,P4)</f>
        <v>0</v>
      </c>
      <c r="J106" s="39" t="s">
        <v>121</v>
      </c>
      <c r="O106" s="43">
        <f>I106*0.21</f>
        <v>0</v>
      </c>
      <c r="P106">
        <v>3</v>
      </c>
    </row>
    <row r="107">
      <c r="A107" s="36" t="s">
        <v>122</v>
      </c>
      <c r="B107" s="44"/>
      <c r="C107" s="45"/>
      <c r="D107" s="45"/>
      <c r="E107" s="46" t="s">
        <v>118</v>
      </c>
      <c r="F107" s="45"/>
      <c r="G107" s="45"/>
      <c r="H107" s="45"/>
      <c r="I107" s="45"/>
      <c r="J107" s="47"/>
    </row>
    <row r="108">
      <c r="A108" s="36" t="s">
        <v>123</v>
      </c>
      <c r="B108" s="44"/>
      <c r="C108" s="45"/>
      <c r="D108" s="45"/>
      <c r="E108" s="48" t="s">
        <v>275</v>
      </c>
      <c r="F108" s="45"/>
      <c r="G108" s="45"/>
      <c r="H108" s="45"/>
      <c r="I108" s="45"/>
      <c r="J108" s="47"/>
    </row>
    <row r="109" ht="43.2">
      <c r="A109" s="36" t="s">
        <v>125</v>
      </c>
      <c r="B109" s="44"/>
      <c r="C109" s="45"/>
      <c r="D109" s="45"/>
      <c r="E109" s="38" t="s">
        <v>276</v>
      </c>
      <c r="F109" s="45"/>
      <c r="G109" s="45"/>
      <c r="H109" s="45"/>
      <c r="I109" s="45"/>
      <c r="J109" s="47"/>
    </row>
    <row r="110">
      <c r="A110" s="36" t="s">
        <v>116</v>
      </c>
      <c r="B110" s="36">
        <v>25</v>
      </c>
      <c r="C110" s="37" t="s">
        <v>277</v>
      </c>
      <c r="D110" s="36" t="s">
        <v>118</v>
      </c>
      <c r="E110" s="38" t="s">
        <v>278</v>
      </c>
      <c r="F110" s="39" t="s">
        <v>263</v>
      </c>
      <c r="G110" s="40">
        <v>805</v>
      </c>
      <c r="H110" s="41">
        <v>189.88</v>
      </c>
      <c r="I110" s="42">
        <f>ROUND(G110*H110,P4)</f>
        <v>0</v>
      </c>
      <c r="J110" s="39" t="s">
        <v>121</v>
      </c>
      <c r="O110" s="43">
        <f>I110*0.21</f>
        <v>0</v>
      </c>
      <c r="P110">
        <v>3</v>
      </c>
    </row>
    <row r="111">
      <c r="A111" s="36" t="s">
        <v>122</v>
      </c>
      <c r="B111" s="44"/>
      <c r="C111" s="45"/>
      <c r="D111" s="45"/>
      <c r="E111" s="46" t="s">
        <v>118</v>
      </c>
      <c r="F111" s="45"/>
      <c r="G111" s="45"/>
      <c r="H111" s="45"/>
      <c r="I111" s="45"/>
      <c r="J111" s="47"/>
    </row>
    <row r="112" ht="28.8">
      <c r="A112" s="36" t="s">
        <v>123</v>
      </c>
      <c r="B112" s="44"/>
      <c r="C112" s="45"/>
      <c r="D112" s="45"/>
      <c r="E112" s="48" t="s">
        <v>279</v>
      </c>
      <c r="F112" s="45"/>
      <c r="G112" s="45"/>
      <c r="H112" s="45"/>
      <c r="I112" s="45"/>
      <c r="J112" s="47"/>
    </row>
    <row r="113" ht="28.8">
      <c r="A113" s="36" t="s">
        <v>125</v>
      </c>
      <c r="B113" s="44"/>
      <c r="C113" s="45"/>
      <c r="D113" s="45"/>
      <c r="E113" s="38" t="s">
        <v>280</v>
      </c>
      <c r="F113" s="45"/>
      <c r="G113" s="45"/>
      <c r="H113" s="45"/>
      <c r="I113" s="45"/>
      <c r="J113" s="47"/>
    </row>
    <row r="114">
      <c r="A114" s="30" t="s">
        <v>113</v>
      </c>
      <c r="B114" s="31"/>
      <c r="C114" s="32" t="s">
        <v>281</v>
      </c>
      <c r="D114" s="33"/>
      <c r="E114" s="30" t="s">
        <v>282</v>
      </c>
      <c r="F114" s="33"/>
      <c r="G114" s="33"/>
      <c r="H114" s="33"/>
      <c r="I114" s="34">
        <f>SUMIFS(I115:I134,A115:A134,"P")</f>
        <v>0</v>
      </c>
      <c r="J114" s="35"/>
    </row>
    <row r="115">
      <c r="A115" s="36" t="s">
        <v>116</v>
      </c>
      <c r="B115" s="36">
        <v>26</v>
      </c>
      <c r="C115" s="37" t="s">
        <v>283</v>
      </c>
      <c r="D115" s="36" t="s">
        <v>118</v>
      </c>
      <c r="E115" s="38" t="s">
        <v>284</v>
      </c>
      <c r="F115" s="39" t="s">
        <v>187</v>
      </c>
      <c r="G115" s="40">
        <v>472.5</v>
      </c>
      <c r="H115" s="41">
        <v>1134.95</v>
      </c>
      <c r="I115" s="42">
        <f>ROUND(G115*H115,P4)</f>
        <v>0</v>
      </c>
      <c r="J115" s="39" t="s">
        <v>121</v>
      </c>
      <c r="O115" s="43">
        <f>I115*0.21</f>
        <v>0</v>
      </c>
      <c r="P115">
        <v>3</v>
      </c>
    </row>
    <row r="116">
      <c r="A116" s="36" t="s">
        <v>122</v>
      </c>
      <c r="B116" s="44"/>
      <c r="C116" s="45"/>
      <c r="D116" s="45"/>
      <c r="E116" s="46" t="s">
        <v>118</v>
      </c>
      <c r="F116" s="45"/>
      <c r="G116" s="45"/>
      <c r="H116" s="45"/>
      <c r="I116" s="45"/>
      <c r="J116" s="47"/>
    </row>
    <row r="117" ht="72">
      <c r="A117" s="36" t="s">
        <v>123</v>
      </c>
      <c r="B117" s="44"/>
      <c r="C117" s="45"/>
      <c r="D117" s="45"/>
      <c r="E117" s="48" t="s">
        <v>285</v>
      </c>
      <c r="F117" s="45"/>
      <c r="G117" s="45"/>
      <c r="H117" s="45"/>
      <c r="I117" s="45"/>
      <c r="J117" s="47"/>
    </row>
    <row r="118" ht="43.2">
      <c r="A118" s="36" t="s">
        <v>125</v>
      </c>
      <c r="B118" s="44"/>
      <c r="C118" s="45"/>
      <c r="D118" s="45"/>
      <c r="E118" s="38" t="s">
        <v>286</v>
      </c>
      <c r="F118" s="45"/>
      <c r="G118" s="45"/>
      <c r="H118" s="45"/>
      <c r="I118" s="45"/>
      <c r="J118" s="47"/>
    </row>
    <row r="119">
      <c r="A119" s="36" t="s">
        <v>116</v>
      </c>
      <c r="B119" s="36">
        <v>27</v>
      </c>
      <c r="C119" s="37" t="s">
        <v>287</v>
      </c>
      <c r="D119" s="36" t="s">
        <v>118</v>
      </c>
      <c r="E119" s="38" t="s">
        <v>288</v>
      </c>
      <c r="F119" s="39" t="s">
        <v>263</v>
      </c>
      <c r="G119" s="40">
        <v>2205</v>
      </c>
      <c r="H119" s="41">
        <v>63.490000000000002</v>
      </c>
      <c r="I119" s="42">
        <f>ROUND(G119*H119,P4)</f>
        <v>0</v>
      </c>
      <c r="J119" s="39" t="s">
        <v>121</v>
      </c>
      <c r="O119" s="43">
        <f>I119*0.21</f>
        <v>0</v>
      </c>
      <c r="P119">
        <v>3</v>
      </c>
    </row>
    <row r="120">
      <c r="A120" s="36" t="s">
        <v>122</v>
      </c>
      <c r="B120" s="44"/>
      <c r="C120" s="45"/>
      <c r="D120" s="45"/>
      <c r="E120" s="46" t="s">
        <v>118</v>
      </c>
      <c r="F120" s="45"/>
      <c r="G120" s="45"/>
      <c r="H120" s="45"/>
      <c r="I120" s="45"/>
      <c r="J120" s="47"/>
    </row>
    <row r="121" ht="57.6">
      <c r="A121" s="36" t="s">
        <v>123</v>
      </c>
      <c r="B121" s="44"/>
      <c r="C121" s="45"/>
      <c r="D121" s="45"/>
      <c r="E121" s="48" t="s">
        <v>289</v>
      </c>
      <c r="F121" s="45"/>
      <c r="G121" s="45"/>
      <c r="H121" s="45"/>
      <c r="I121" s="45"/>
      <c r="J121" s="47"/>
    </row>
    <row r="122" ht="43.2">
      <c r="A122" s="36" t="s">
        <v>125</v>
      </c>
      <c r="B122" s="44"/>
      <c r="C122" s="45"/>
      <c r="D122" s="45"/>
      <c r="E122" s="38" t="s">
        <v>290</v>
      </c>
      <c r="F122" s="45"/>
      <c r="G122" s="45"/>
      <c r="H122" s="45"/>
      <c r="I122" s="45"/>
      <c r="J122" s="47"/>
    </row>
    <row r="123">
      <c r="A123" s="36" t="s">
        <v>116</v>
      </c>
      <c r="B123" s="36">
        <v>28</v>
      </c>
      <c r="C123" s="37" t="s">
        <v>291</v>
      </c>
      <c r="D123" s="36" t="s">
        <v>118</v>
      </c>
      <c r="E123" s="38" t="s">
        <v>292</v>
      </c>
      <c r="F123" s="39" t="s">
        <v>198</v>
      </c>
      <c r="G123" s="40">
        <v>892</v>
      </c>
      <c r="H123" s="41">
        <v>1087.8499999999999</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293</v>
      </c>
      <c r="F125" s="45"/>
      <c r="G125" s="45"/>
      <c r="H125" s="45"/>
      <c r="I125" s="45"/>
      <c r="J125" s="47"/>
    </row>
    <row r="126" ht="187.2">
      <c r="A126" s="36" t="s">
        <v>125</v>
      </c>
      <c r="B126" s="44"/>
      <c r="C126" s="45"/>
      <c r="D126" s="45"/>
      <c r="E126" s="38" t="s">
        <v>294</v>
      </c>
      <c r="F126" s="45"/>
      <c r="G126" s="45"/>
      <c r="H126" s="45"/>
      <c r="I126" s="45"/>
      <c r="J126" s="47"/>
    </row>
    <row r="127">
      <c r="A127" s="36" t="s">
        <v>116</v>
      </c>
      <c r="B127" s="36">
        <v>29</v>
      </c>
      <c r="C127" s="37" t="s">
        <v>295</v>
      </c>
      <c r="D127" s="36" t="s">
        <v>118</v>
      </c>
      <c r="E127" s="38" t="s">
        <v>296</v>
      </c>
      <c r="F127" s="39" t="s">
        <v>263</v>
      </c>
      <c r="G127" s="40">
        <v>32404.75</v>
      </c>
      <c r="H127" s="41">
        <v>81.129999999999995</v>
      </c>
      <c r="I127" s="42">
        <f>ROUND(G127*H127,P4)</f>
        <v>0</v>
      </c>
      <c r="J127" s="39" t="s">
        <v>121</v>
      </c>
      <c r="O127" s="43">
        <f>I127*0.21</f>
        <v>0</v>
      </c>
      <c r="P127">
        <v>3</v>
      </c>
    </row>
    <row r="128">
      <c r="A128" s="36" t="s">
        <v>122</v>
      </c>
      <c r="B128" s="44"/>
      <c r="C128" s="45"/>
      <c r="D128" s="45"/>
      <c r="E128" s="46" t="s">
        <v>118</v>
      </c>
      <c r="F128" s="45"/>
      <c r="G128" s="45"/>
      <c r="H128" s="45"/>
      <c r="I128" s="45"/>
      <c r="J128" s="47"/>
    </row>
    <row r="129" ht="86.4">
      <c r="A129" s="36" t="s">
        <v>123</v>
      </c>
      <c r="B129" s="44"/>
      <c r="C129" s="45"/>
      <c r="D129" s="45"/>
      <c r="E129" s="48" t="s">
        <v>297</v>
      </c>
      <c r="F129" s="45"/>
      <c r="G129" s="45"/>
      <c r="H129" s="45"/>
      <c r="I129" s="45"/>
      <c r="J129" s="47"/>
    </row>
    <row r="130" ht="115.2">
      <c r="A130" s="36" t="s">
        <v>125</v>
      </c>
      <c r="B130" s="44"/>
      <c r="C130" s="45"/>
      <c r="D130" s="45"/>
      <c r="E130" s="38" t="s">
        <v>298</v>
      </c>
      <c r="F130" s="45"/>
      <c r="G130" s="45"/>
      <c r="H130" s="45"/>
      <c r="I130" s="45"/>
      <c r="J130" s="47"/>
    </row>
    <row r="131">
      <c r="A131" s="36" t="s">
        <v>116</v>
      </c>
      <c r="B131" s="36">
        <v>30</v>
      </c>
      <c r="C131" s="37" t="s">
        <v>299</v>
      </c>
      <c r="D131" s="36" t="s">
        <v>118</v>
      </c>
      <c r="E131" s="38" t="s">
        <v>300</v>
      </c>
      <c r="F131" s="39" t="s">
        <v>263</v>
      </c>
      <c r="G131" s="40">
        <v>1739.4000000000001</v>
      </c>
      <c r="H131" s="41">
        <v>79.969999999999999</v>
      </c>
      <c r="I131" s="42">
        <f>ROUND(G131*H131,P4)</f>
        <v>0</v>
      </c>
      <c r="J131" s="39" t="s">
        <v>121</v>
      </c>
      <c r="O131" s="43">
        <f>I131*0.21</f>
        <v>0</v>
      </c>
      <c r="P131">
        <v>3</v>
      </c>
    </row>
    <row r="132">
      <c r="A132" s="36" t="s">
        <v>122</v>
      </c>
      <c r="B132" s="44"/>
      <c r="C132" s="45"/>
      <c r="D132" s="45"/>
      <c r="E132" s="46" t="s">
        <v>118</v>
      </c>
      <c r="F132" s="45"/>
      <c r="G132" s="45"/>
      <c r="H132" s="45"/>
      <c r="I132" s="45"/>
      <c r="J132" s="47"/>
    </row>
    <row r="133" ht="57.6">
      <c r="A133" s="36" t="s">
        <v>123</v>
      </c>
      <c r="B133" s="44"/>
      <c r="C133" s="45"/>
      <c r="D133" s="45"/>
      <c r="E133" s="48" t="s">
        <v>301</v>
      </c>
      <c r="F133" s="45"/>
      <c r="G133" s="45"/>
      <c r="H133" s="45"/>
      <c r="I133" s="45"/>
      <c r="J133" s="47"/>
    </row>
    <row r="134" ht="115.2">
      <c r="A134" s="36" t="s">
        <v>125</v>
      </c>
      <c r="B134" s="44"/>
      <c r="C134" s="45"/>
      <c r="D134" s="45"/>
      <c r="E134" s="38" t="s">
        <v>298</v>
      </c>
      <c r="F134" s="45"/>
      <c r="G134" s="45"/>
      <c r="H134" s="45"/>
      <c r="I134" s="45"/>
      <c r="J134" s="47"/>
    </row>
    <row r="135">
      <c r="A135" s="30" t="s">
        <v>113</v>
      </c>
      <c r="B135" s="31"/>
      <c r="C135" s="32" t="s">
        <v>302</v>
      </c>
      <c r="D135" s="33"/>
      <c r="E135" s="30" t="s">
        <v>303</v>
      </c>
      <c r="F135" s="33"/>
      <c r="G135" s="33"/>
      <c r="H135" s="33"/>
      <c r="I135" s="34">
        <f>SUMIFS(I136:I159,A136:A159,"P")</f>
        <v>0</v>
      </c>
      <c r="J135" s="35"/>
    </row>
    <row r="136">
      <c r="A136" s="36" t="s">
        <v>116</v>
      </c>
      <c r="B136" s="36">
        <v>60</v>
      </c>
      <c r="C136" s="37" t="s">
        <v>304</v>
      </c>
      <c r="D136" s="36" t="s">
        <v>118</v>
      </c>
      <c r="E136" s="38" t="s">
        <v>305</v>
      </c>
      <c r="F136" s="39" t="s">
        <v>187</v>
      </c>
      <c r="G136" s="40">
        <v>215.75</v>
      </c>
      <c r="H136" s="41">
        <v>4217.5200000000004</v>
      </c>
      <c r="I136" s="42">
        <f>ROUND(G136*H136,P4)</f>
        <v>0</v>
      </c>
      <c r="J136" s="39" t="s">
        <v>121</v>
      </c>
      <c r="O136" s="43">
        <f>I136*0.21</f>
        <v>0</v>
      </c>
      <c r="P136">
        <v>3</v>
      </c>
    </row>
    <row r="137">
      <c r="A137" s="36" t="s">
        <v>122</v>
      </c>
      <c r="B137" s="44"/>
      <c r="C137" s="45"/>
      <c r="D137" s="45"/>
      <c r="E137" s="46" t="s">
        <v>118</v>
      </c>
      <c r="F137" s="45"/>
      <c r="G137" s="45"/>
      <c r="H137" s="45"/>
      <c r="I137" s="45"/>
      <c r="J137" s="47"/>
    </row>
    <row r="138" ht="28.8">
      <c r="A138" s="36" t="s">
        <v>123</v>
      </c>
      <c r="B138" s="44"/>
      <c r="C138" s="45"/>
      <c r="D138" s="45"/>
      <c r="E138" s="48" t="s">
        <v>306</v>
      </c>
      <c r="F138" s="45"/>
      <c r="G138" s="45"/>
      <c r="H138" s="45"/>
      <c r="I138" s="45"/>
      <c r="J138" s="47"/>
    </row>
    <row r="139" ht="409.5">
      <c r="A139" s="36" t="s">
        <v>125</v>
      </c>
      <c r="B139" s="44"/>
      <c r="C139" s="45"/>
      <c r="D139" s="45"/>
      <c r="E139" s="38" t="s">
        <v>307</v>
      </c>
      <c r="F139" s="45"/>
      <c r="G139" s="45"/>
      <c r="H139" s="45"/>
      <c r="I139" s="45"/>
      <c r="J139" s="47"/>
    </row>
    <row r="140">
      <c r="A140" s="36" t="s">
        <v>116</v>
      </c>
      <c r="B140" s="36">
        <v>31</v>
      </c>
      <c r="C140" s="37" t="s">
        <v>308</v>
      </c>
      <c r="D140" s="36" t="s">
        <v>118</v>
      </c>
      <c r="E140" s="38" t="s">
        <v>309</v>
      </c>
      <c r="F140" s="39" t="s">
        <v>187</v>
      </c>
      <c r="G140" s="40">
        <v>33.600000000000001</v>
      </c>
      <c r="H140" s="41">
        <v>4800.1300000000001</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310</v>
      </c>
      <c r="F142" s="45"/>
      <c r="G142" s="45"/>
      <c r="H142" s="45"/>
      <c r="I142" s="45"/>
      <c r="J142" s="47"/>
    </row>
    <row r="143" ht="409.5">
      <c r="A143" s="36" t="s">
        <v>125</v>
      </c>
      <c r="B143" s="44"/>
      <c r="C143" s="45"/>
      <c r="D143" s="45"/>
      <c r="E143" s="38" t="s">
        <v>311</v>
      </c>
      <c r="F143" s="45"/>
      <c r="G143" s="45"/>
      <c r="H143" s="45"/>
      <c r="I143" s="45"/>
      <c r="J143" s="47"/>
    </row>
    <row r="144">
      <c r="A144" s="36" t="s">
        <v>116</v>
      </c>
      <c r="B144" s="36">
        <v>32</v>
      </c>
      <c r="C144" s="37" t="s">
        <v>312</v>
      </c>
      <c r="D144" s="36" t="s">
        <v>118</v>
      </c>
      <c r="E144" s="38" t="s">
        <v>313</v>
      </c>
      <c r="F144" s="39" t="s">
        <v>187</v>
      </c>
      <c r="G144" s="40">
        <v>1.3400000000000001</v>
      </c>
      <c r="H144" s="41">
        <v>4613.8500000000004</v>
      </c>
      <c r="I144" s="42">
        <f>ROUND(G144*H144,P4)</f>
        <v>0</v>
      </c>
      <c r="J144" s="39" t="s">
        <v>121</v>
      </c>
      <c r="O144" s="43">
        <f>I144*0.21</f>
        <v>0</v>
      </c>
      <c r="P144">
        <v>3</v>
      </c>
    </row>
    <row r="145">
      <c r="A145" s="36" t="s">
        <v>122</v>
      </c>
      <c r="B145" s="44"/>
      <c r="C145" s="45"/>
      <c r="D145" s="45"/>
      <c r="E145" s="46" t="s">
        <v>118</v>
      </c>
      <c r="F145" s="45"/>
      <c r="G145" s="45"/>
      <c r="H145" s="45"/>
      <c r="I145" s="45"/>
      <c r="J145" s="47"/>
    </row>
    <row r="146" ht="28.8">
      <c r="A146" s="36" t="s">
        <v>123</v>
      </c>
      <c r="B146" s="44"/>
      <c r="C146" s="45"/>
      <c r="D146" s="45"/>
      <c r="E146" s="48" t="s">
        <v>314</v>
      </c>
      <c r="F146" s="45"/>
      <c r="G146" s="45"/>
      <c r="H146" s="45"/>
      <c r="I146" s="45"/>
      <c r="J146" s="47"/>
    </row>
    <row r="147" ht="409.5">
      <c r="A147" s="36" t="s">
        <v>125</v>
      </c>
      <c r="B147" s="44"/>
      <c r="C147" s="45"/>
      <c r="D147" s="45"/>
      <c r="E147" s="38" t="s">
        <v>311</v>
      </c>
      <c r="F147" s="45"/>
      <c r="G147" s="45"/>
      <c r="H147" s="45"/>
      <c r="I147" s="45"/>
      <c r="J147" s="47"/>
    </row>
    <row r="148">
      <c r="A148" s="36" t="s">
        <v>116</v>
      </c>
      <c r="B148" s="36">
        <v>33</v>
      </c>
      <c r="C148" s="37" t="s">
        <v>315</v>
      </c>
      <c r="D148" s="36" t="s">
        <v>118</v>
      </c>
      <c r="E148" s="38" t="s">
        <v>316</v>
      </c>
      <c r="F148" s="39" t="s">
        <v>187</v>
      </c>
      <c r="G148" s="40">
        <v>3108.5</v>
      </c>
      <c r="H148" s="41">
        <v>1169</v>
      </c>
      <c r="I148" s="42">
        <f>ROUND(G148*H148,P4)</f>
        <v>0</v>
      </c>
      <c r="J148" s="39" t="s">
        <v>121</v>
      </c>
      <c r="O148" s="43">
        <f>I148*0.21</f>
        <v>0</v>
      </c>
      <c r="P148">
        <v>3</v>
      </c>
    </row>
    <row r="149">
      <c r="A149" s="36" t="s">
        <v>122</v>
      </c>
      <c r="B149" s="44"/>
      <c r="C149" s="45"/>
      <c r="D149" s="45"/>
      <c r="E149" s="46" t="s">
        <v>118</v>
      </c>
      <c r="F149" s="45"/>
      <c r="G149" s="45"/>
      <c r="H149" s="45"/>
      <c r="I149" s="45"/>
      <c r="J149" s="47"/>
    </row>
    <row r="150" ht="72">
      <c r="A150" s="36" t="s">
        <v>123</v>
      </c>
      <c r="B150" s="44"/>
      <c r="C150" s="45"/>
      <c r="D150" s="45"/>
      <c r="E150" s="48" t="s">
        <v>317</v>
      </c>
      <c r="F150" s="45"/>
      <c r="G150" s="45"/>
      <c r="H150" s="45"/>
      <c r="I150" s="45"/>
      <c r="J150" s="47"/>
    </row>
    <row r="151" ht="57.6">
      <c r="A151" s="36" t="s">
        <v>125</v>
      </c>
      <c r="B151" s="44"/>
      <c r="C151" s="45"/>
      <c r="D151" s="45"/>
      <c r="E151" s="38" t="s">
        <v>318</v>
      </c>
      <c r="F151" s="45"/>
      <c r="G151" s="45"/>
      <c r="H151" s="45"/>
      <c r="I151" s="45"/>
      <c r="J151" s="47"/>
    </row>
    <row r="152">
      <c r="A152" s="36" t="s">
        <v>116</v>
      </c>
      <c r="B152" s="36">
        <v>34</v>
      </c>
      <c r="C152" s="37" t="s">
        <v>319</v>
      </c>
      <c r="D152" s="36" t="s">
        <v>118</v>
      </c>
      <c r="E152" s="38" t="s">
        <v>320</v>
      </c>
      <c r="F152" s="39" t="s">
        <v>187</v>
      </c>
      <c r="G152" s="40">
        <v>1.3400000000000001</v>
      </c>
      <c r="H152" s="41">
        <v>1036.6700000000001</v>
      </c>
      <c r="I152" s="42">
        <f>ROUND(G152*H152,P4)</f>
        <v>0</v>
      </c>
      <c r="J152" s="39" t="s">
        <v>121</v>
      </c>
      <c r="O152" s="43">
        <f>I152*0.21</f>
        <v>0</v>
      </c>
      <c r="P152">
        <v>3</v>
      </c>
    </row>
    <row r="153">
      <c r="A153" s="36" t="s">
        <v>122</v>
      </c>
      <c r="B153" s="44"/>
      <c r="C153" s="45"/>
      <c r="D153" s="45"/>
      <c r="E153" s="46" t="s">
        <v>118</v>
      </c>
      <c r="F153" s="45"/>
      <c r="G153" s="45"/>
      <c r="H153" s="45"/>
      <c r="I153" s="45"/>
      <c r="J153" s="47"/>
    </row>
    <row r="154" ht="28.8">
      <c r="A154" s="36" t="s">
        <v>123</v>
      </c>
      <c r="B154" s="44"/>
      <c r="C154" s="45"/>
      <c r="D154" s="45"/>
      <c r="E154" s="48" t="s">
        <v>321</v>
      </c>
      <c r="F154" s="45"/>
      <c r="G154" s="45"/>
      <c r="H154" s="45"/>
      <c r="I154" s="45"/>
      <c r="J154" s="47"/>
    </row>
    <row r="155" ht="57.6">
      <c r="A155" s="36" t="s">
        <v>125</v>
      </c>
      <c r="B155" s="44"/>
      <c r="C155" s="45"/>
      <c r="D155" s="45"/>
      <c r="E155" s="38" t="s">
        <v>318</v>
      </c>
      <c r="F155" s="45"/>
      <c r="G155" s="45"/>
      <c r="H155" s="45"/>
      <c r="I155" s="45"/>
      <c r="J155" s="47"/>
    </row>
    <row r="156">
      <c r="A156" s="36" t="s">
        <v>116</v>
      </c>
      <c r="B156" s="36">
        <v>36</v>
      </c>
      <c r="C156" s="37" t="s">
        <v>322</v>
      </c>
      <c r="D156" s="36" t="s">
        <v>118</v>
      </c>
      <c r="E156" s="38" t="s">
        <v>323</v>
      </c>
      <c r="F156" s="39" t="s">
        <v>187</v>
      </c>
      <c r="G156" s="40">
        <v>2.6800000000000002</v>
      </c>
      <c r="H156" s="41">
        <v>7016.9899999999998</v>
      </c>
      <c r="I156" s="42">
        <f>ROUND(G156*H156,P4)</f>
        <v>0</v>
      </c>
      <c r="J156" s="39" t="s">
        <v>121</v>
      </c>
      <c r="O156" s="43">
        <f>I156*0.21</f>
        <v>0</v>
      </c>
      <c r="P156">
        <v>3</v>
      </c>
    </row>
    <row r="157">
      <c r="A157" s="36" t="s">
        <v>122</v>
      </c>
      <c r="B157" s="44"/>
      <c r="C157" s="45"/>
      <c r="D157" s="45"/>
      <c r="E157" s="46" t="s">
        <v>118</v>
      </c>
      <c r="F157" s="45"/>
      <c r="G157" s="45"/>
      <c r="H157" s="45"/>
      <c r="I157" s="45"/>
      <c r="J157" s="47"/>
    </row>
    <row r="158" ht="43.2">
      <c r="A158" s="36" t="s">
        <v>123</v>
      </c>
      <c r="B158" s="44"/>
      <c r="C158" s="45"/>
      <c r="D158" s="45"/>
      <c r="E158" s="48" t="s">
        <v>324</v>
      </c>
      <c r="F158" s="45"/>
      <c r="G158" s="45"/>
      <c r="H158" s="45"/>
      <c r="I158" s="45"/>
      <c r="J158" s="47"/>
    </row>
    <row r="159" ht="129.6">
      <c r="A159" s="36" t="s">
        <v>125</v>
      </c>
      <c r="B159" s="44"/>
      <c r="C159" s="45"/>
      <c r="D159" s="45"/>
      <c r="E159" s="38" t="s">
        <v>325</v>
      </c>
      <c r="F159" s="45"/>
      <c r="G159" s="45"/>
      <c r="H159" s="45"/>
      <c r="I159" s="45"/>
      <c r="J159" s="47"/>
    </row>
    <row r="160">
      <c r="A160" s="30" t="s">
        <v>113</v>
      </c>
      <c r="B160" s="31"/>
      <c r="C160" s="32" t="s">
        <v>326</v>
      </c>
      <c r="D160" s="33"/>
      <c r="E160" s="30" t="s">
        <v>327</v>
      </c>
      <c r="F160" s="33"/>
      <c r="G160" s="33"/>
      <c r="H160" s="33"/>
      <c r="I160" s="34">
        <f>SUMIFS(I161:I204,A161:A204,"P")</f>
        <v>0</v>
      </c>
      <c r="J160" s="35"/>
    </row>
    <row r="161">
      <c r="A161" s="36" t="s">
        <v>116</v>
      </c>
      <c r="B161" s="36">
        <v>38</v>
      </c>
      <c r="C161" s="37" t="s">
        <v>328</v>
      </c>
      <c r="D161" s="36" t="s">
        <v>118</v>
      </c>
      <c r="E161" s="38" t="s">
        <v>329</v>
      </c>
      <c r="F161" s="39" t="s">
        <v>187</v>
      </c>
      <c r="G161" s="40">
        <v>3328.4540000000002</v>
      </c>
      <c r="H161" s="41">
        <v>1750.1400000000001</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330</v>
      </c>
      <c r="F163" s="45"/>
      <c r="G163" s="45"/>
      <c r="H163" s="45"/>
      <c r="I163" s="45"/>
      <c r="J163" s="47"/>
    </row>
    <row r="164" ht="57.6">
      <c r="A164" s="36" t="s">
        <v>125</v>
      </c>
      <c r="B164" s="44"/>
      <c r="C164" s="45"/>
      <c r="D164" s="45"/>
      <c r="E164" s="38" t="s">
        <v>331</v>
      </c>
      <c r="F164" s="45"/>
      <c r="G164" s="45"/>
      <c r="H164" s="45"/>
      <c r="I164" s="45"/>
      <c r="J164" s="47"/>
    </row>
    <row r="165">
      <c r="A165" s="36" t="s">
        <v>116</v>
      </c>
      <c r="B165" s="36">
        <v>39</v>
      </c>
      <c r="C165" s="37" t="s">
        <v>332</v>
      </c>
      <c r="D165" s="36" t="s">
        <v>118</v>
      </c>
      <c r="E165" s="38" t="s">
        <v>333</v>
      </c>
      <c r="F165" s="39" t="s">
        <v>187</v>
      </c>
      <c r="G165" s="40">
        <v>4992.6869999999999</v>
      </c>
      <c r="H165" s="41">
        <v>1081.04</v>
      </c>
      <c r="I165" s="42">
        <f>ROUND(G165*H165,P4)</f>
        <v>0</v>
      </c>
      <c r="J165" s="39" t="s">
        <v>121</v>
      </c>
      <c r="O165" s="43">
        <f>I165*0.21</f>
        <v>0</v>
      </c>
      <c r="P165">
        <v>3</v>
      </c>
    </row>
    <row r="166">
      <c r="A166" s="36" t="s">
        <v>122</v>
      </c>
      <c r="B166" s="44"/>
      <c r="C166" s="45"/>
      <c r="D166" s="45"/>
      <c r="E166" s="46" t="s">
        <v>118</v>
      </c>
      <c r="F166" s="45"/>
      <c r="G166" s="45"/>
      <c r="H166" s="45"/>
      <c r="I166" s="45"/>
      <c r="J166" s="47"/>
    </row>
    <row r="167" ht="57.6">
      <c r="A167" s="36" t="s">
        <v>123</v>
      </c>
      <c r="B167" s="44"/>
      <c r="C167" s="45"/>
      <c r="D167" s="45"/>
      <c r="E167" s="48" t="s">
        <v>334</v>
      </c>
      <c r="F167" s="45"/>
      <c r="G167" s="45"/>
      <c r="H167" s="45"/>
      <c r="I167" s="45"/>
      <c r="J167" s="47"/>
    </row>
    <row r="168" ht="57.6">
      <c r="A168" s="36" t="s">
        <v>125</v>
      </c>
      <c r="B168" s="44"/>
      <c r="C168" s="45"/>
      <c r="D168" s="45"/>
      <c r="E168" s="38" t="s">
        <v>331</v>
      </c>
      <c r="F168" s="45"/>
      <c r="G168" s="45"/>
      <c r="H168" s="45"/>
      <c r="I168" s="45"/>
      <c r="J168" s="47"/>
    </row>
    <row r="169">
      <c r="A169" s="36" t="s">
        <v>116</v>
      </c>
      <c r="B169" s="36">
        <v>42</v>
      </c>
      <c r="C169" s="37" t="s">
        <v>335</v>
      </c>
      <c r="D169" s="36" t="s">
        <v>118</v>
      </c>
      <c r="E169" s="38" t="s">
        <v>336</v>
      </c>
      <c r="F169" s="39" t="s">
        <v>187</v>
      </c>
      <c r="G169" s="40">
        <v>777.846</v>
      </c>
      <c r="H169" s="41">
        <v>1087.5</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337</v>
      </c>
      <c r="F171" s="45"/>
      <c r="G171" s="45"/>
      <c r="H171" s="45"/>
      <c r="I171" s="45"/>
      <c r="J171" s="47"/>
    </row>
    <row r="172" ht="43.2">
      <c r="A172" s="36" t="s">
        <v>125</v>
      </c>
      <c r="B172" s="44"/>
      <c r="C172" s="45"/>
      <c r="D172" s="45"/>
      <c r="E172" s="38" t="s">
        <v>338</v>
      </c>
      <c r="F172" s="45"/>
      <c r="G172" s="45"/>
      <c r="H172" s="45"/>
      <c r="I172" s="45"/>
      <c r="J172" s="47"/>
    </row>
    <row r="173">
      <c r="A173" s="36" t="s">
        <v>116</v>
      </c>
      <c r="B173" s="36">
        <v>43</v>
      </c>
      <c r="C173" s="37" t="s">
        <v>339</v>
      </c>
      <c r="D173" s="36" t="s">
        <v>118</v>
      </c>
      <c r="E173" s="38" t="s">
        <v>340</v>
      </c>
      <c r="F173" s="39" t="s">
        <v>263</v>
      </c>
      <c r="G173" s="40">
        <v>16642.282999999999</v>
      </c>
      <c r="H173" s="41">
        <v>25.370000000000001</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341</v>
      </c>
      <c r="F175" s="45"/>
      <c r="G175" s="45"/>
      <c r="H175" s="45"/>
      <c r="I175" s="45"/>
      <c r="J175" s="47"/>
    </row>
    <row r="176" ht="72">
      <c r="A176" s="36" t="s">
        <v>125</v>
      </c>
      <c r="B176" s="44"/>
      <c r="C176" s="45"/>
      <c r="D176" s="45"/>
      <c r="E176" s="38" t="s">
        <v>342</v>
      </c>
      <c r="F176" s="45"/>
      <c r="G176" s="45"/>
      <c r="H176" s="45"/>
      <c r="I176" s="45"/>
      <c r="J176" s="47"/>
    </row>
    <row r="177">
      <c r="A177" s="36" t="s">
        <v>116</v>
      </c>
      <c r="B177" s="36">
        <v>44</v>
      </c>
      <c r="C177" s="37" t="s">
        <v>343</v>
      </c>
      <c r="D177" s="36" t="s">
        <v>118</v>
      </c>
      <c r="E177" s="38" t="s">
        <v>344</v>
      </c>
      <c r="F177" s="39" t="s">
        <v>263</v>
      </c>
      <c r="G177" s="40">
        <v>28590.120999999999</v>
      </c>
      <c r="H177" s="41">
        <v>21.879999999999999</v>
      </c>
      <c r="I177" s="42">
        <f>ROUND(G177*H177,P4)</f>
        <v>0</v>
      </c>
      <c r="J177" s="39" t="s">
        <v>121</v>
      </c>
      <c r="O177" s="43">
        <f>I177*0.21</f>
        <v>0</v>
      </c>
      <c r="P177">
        <v>3</v>
      </c>
    </row>
    <row r="178">
      <c r="A178" s="36" t="s">
        <v>122</v>
      </c>
      <c r="B178" s="44"/>
      <c r="C178" s="45"/>
      <c r="D178" s="45"/>
      <c r="E178" s="46" t="s">
        <v>118</v>
      </c>
      <c r="F178" s="45"/>
      <c r="G178" s="45"/>
      <c r="H178" s="45"/>
      <c r="I178" s="45"/>
      <c r="J178" s="47"/>
    </row>
    <row r="179" ht="72">
      <c r="A179" s="36" t="s">
        <v>123</v>
      </c>
      <c r="B179" s="44"/>
      <c r="C179" s="45"/>
      <c r="D179" s="45"/>
      <c r="E179" s="48" t="s">
        <v>345</v>
      </c>
      <c r="F179" s="45"/>
      <c r="G179" s="45"/>
      <c r="H179" s="45"/>
      <c r="I179" s="45"/>
      <c r="J179" s="47"/>
    </row>
    <row r="180" ht="72">
      <c r="A180" s="36" t="s">
        <v>125</v>
      </c>
      <c r="B180" s="44"/>
      <c r="C180" s="45"/>
      <c r="D180" s="45"/>
      <c r="E180" s="38" t="s">
        <v>342</v>
      </c>
      <c r="F180" s="45"/>
      <c r="G180" s="45"/>
      <c r="H180" s="45"/>
      <c r="I180" s="45"/>
      <c r="J180" s="47"/>
    </row>
    <row r="181">
      <c r="A181" s="36" t="s">
        <v>116</v>
      </c>
      <c r="B181" s="36">
        <v>45</v>
      </c>
      <c r="C181" s="37" t="s">
        <v>346</v>
      </c>
      <c r="D181" s="36" t="s">
        <v>118</v>
      </c>
      <c r="E181" s="38" t="s">
        <v>347</v>
      </c>
      <c r="F181" s="39" t="s">
        <v>263</v>
      </c>
      <c r="G181" s="40">
        <v>14118.575999999999</v>
      </c>
      <c r="H181" s="41">
        <v>465.19999999999999</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348</v>
      </c>
      <c r="F183" s="45"/>
      <c r="G183" s="45"/>
      <c r="H183" s="45"/>
      <c r="I183" s="45"/>
      <c r="J183" s="47"/>
    </row>
    <row r="184" ht="158.4">
      <c r="A184" s="36" t="s">
        <v>125</v>
      </c>
      <c r="B184" s="44"/>
      <c r="C184" s="45"/>
      <c r="D184" s="45"/>
      <c r="E184" s="38" t="s">
        <v>349</v>
      </c>
      <c r="F184" s="45"/>
      <c r="G184" s="45"/>
      <c r="H184" s="45"/>
      <c r="I184" s="45"/>
      <c r="J184" s="47"/>
    </row>
    <row r="185">
      <c r="A185" s="36" t="s">
        <v>116</v>
      </c>
      <c r="B185" s="36">
        <v>46</v>
      </c>
      <c r="C185" s="37" t="s">
        <v>350</v>
      </c>
      <c r="D185" s="36" t="s">
        <v>118</v>
      </c>
      <c r="E185" s="38" t="s">
        <v>351</v>
      </c>
      <c r="F185" s="39" t="s">
        <v>263</v>
      </c>
      <c r="G185" s="40">
        <v>14471.545</v>
      </c>
      <c r="H185" s="41">
        <v>541.02999999999997</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352</v>
      </c>
      <c r="F187" s="45"/>
      <c r="G187" s="45"/>
      <c r="H187" s="45"/>
      <c r="I187" s="45"/>
      <c r="J187" s="47"/>
    </row>
    <row r="188" ht="158.4">
      <c r="A188" s="36" t="s">
        <v>125</v>
      </c>
      <c r="B188" s="44"/>
      <c r="C188" s="45"/>
      <c r="D188" s="45"/>
      <c r="E188" s="38" t="s">
        <v>349</v>
      </c>
      <c r="F188" s="45"/>
      <c r="G188" s="45"/>
      <c r="H188" s="45"/>
      <c r="I188" s="45"/>
      <c r="J188" s="47"/>
    </row>
    <row r="189">
      <c r="A189" s="36" t="s">
        <v>116</v>
      </c>
      <c r="B189" s="36">
        <v>47</v>
      </c>
      <c r="C189" s="37" t="s">
        <v>353</v>
      </c>
      <c r="D189" s="36" t="s">
        <v>118</v>
      </c>
      <c r="E189" s="38" t="s">
        <v>354</v>
      </c>
      <c r="F189" s="39" t="s">
        <v>263</v>
      </c>
      <c r="G189" s="40">
        <v>13774.219999999999</v>
      </c>
      <c r="H189" s="41">
        <v>403.95999999999998</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355</v>
      </c>
      <c r="F191" s="45"/>
      <c r="G191" s="45"/>
      <c r="H191" s="45"/>
      <c r="I191" s="45"/>
      <c r="J191" s="47"/>
    </row>
    <row r="192" ht="158.4">
      <c r="A192" s="36" t="s">
        <v>125</v>
      </c>
      <c r="B192" s="44"/>
      <c r="C192" s="45"/>
      <c r="D192" s="45"/>
      <c r="E192" s="38" t="s">
        <v>349</v>
      </c>
      <c r="F192" s="45"/>
      <c r="G192" s="45"/>
      <c r="H192" s="45"/>
      <c r="I192" s="45"/>
      <c r="J192" s="47"/>
    </row>
    <row r="193">
      <c r="A193" s="36" t="s">
        <v>116</v>
      </c>
      <c r="B193" s="36">
        <v>48</v>
      </c>
      <c r="C193" s="37" t="s">
        <v>356</v>
      </c>
      <c r="D193" s="36" t="s">
        <v>118</v>
      </c>
      <c r="E193" s="38" t="s">
        <v>357</v>
      </c>
      <c r="F193" s="39" t="s">
        <v>263</v>
      </c>
      <c r="G193" s="40">
        <v>16642.282999999999</v>
      </c>
      <c r="H193" s="41">
        <v>6.8200000000000003</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358</v>
      </c>
      <c r="F195" s="45"/>
      <c r="G195" s="45"/>
      <c r="H195" s="45"/>
      <c r="I195" s="45"/>
      <c r="J195" s="47"/>
    </row>
    <row r="196" ht="28.8">
      <c r="A196" s="36" t="s">
        <v>125</v>
      </c>
      <c r="B196" s="44"/>
      <c r="C196" s="45"/>
      <c r="D196" s="45"/>
      <c r="E196" s="38" t="s">
        <v>359</v>
      </c>
      <c r="F196" s="45"/>
      <c r="G196" s="45"/>
      <c r="H196" s="45"/>
      <c r="I196" s="45"/>
      <c r="J196" s="47"/>
    </row>
    <row r="197">
      <c r="A197" s="36" t="s">
        <v>116</v>
      </c>
      <c r="B197" s="36">
        <v>49</v>
      </c>
      <c r="C197" s="37" t="s">
        <v>360</v>
      </c>
      <c r="D197" s="36" t="s">
        <v>118</v>
      </c>
      <c r="E197" s="38" t="s">
        <v>361</v>
      </c>
      <c r="F197" s="39" t="s">
        <v>263</v>
      </c>
      <c r="G197" s="40">
        <v>13774.219999999999</v>
      </c>
      <c r="H197" s="41">
        <v>12.07</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362</v>
      </c>
      <c r="F199" s="45"/>
      <c r="G199" s="45"/>
      <c r="H199" s="45"/>
      <c r="I199" s="45"/>
      <c r="J199" s="47"/>
    </row>
    <row r="200" ht="28.8">
      <c r="A200" s="36" t="s">
        <v>125</v>
      </c>
      <c r="B200" s="44"/>
      <c r="C200" s="45"/>
      <c r="D200" s="45"/>
      <c r="E200" s="38" t="s">
        <v>363</v>
      </c>
      <c r="F200" s="45"/>
      <c r="G200" s="45"/>
      <c r="H200" s="45"/>
      <c r="I200" s="45"/>
      <c r="J200" s="47"/>
    </row>
    <row r="201">
      <c r="A201" s="36" t="s">
        <v>116</v>
      </c>
      <c r="B201" s="36">
        <v>50</v>
      </c>
      <c r="C201" s="37" t="s">
        <v>364</v>
      </c>
      <c r="D201" s="36" t="s">
        <v>118</v>
      </c>
      <c r="E201" s="38" t="s">
        <v>365</v>
      </c>
      <c r="F201" s="39" t="s">
        <v>198</v>
      </c>
      <c r="G201" s="40">
        <v>56</v>
      </c>
      <c r="H201" s="41">
        <v>215.25</v>
      </c>
      <c r="I201" s="42">
        <f>ROUND(G201*H201,P4)</f>
        <v>0</v>
      </c>
      <c r="J201" s="39" t="s">
        <v>121</v>
      </c>
      <c r="O201" s="43">
        <f>I201*0.21</f>
        <v>0</v>
      </c>
      <c r="P201">
        <v>3</v>
      </c>
    </row>
    <row r="202">
      <c r="A202" s="36" t="s">
        <v>122</v>
      </c>
      <c r="B202" s="44"/>
      <c r="C202" s="45"/>
      <c r="D202" s="45"/>
      <c r="E202" s="46" t="s">
        <v>118</v>
      </c>
      <c r="F202" s="45"/>
      <c r="G202" s="45"/>
      <c r="H202" s="45"/>
      <c r="I202" s="45"/>
      <c r="J202" s="47"/>
    </row>
    <row r="203" ht="43.2">
      <c r="A203" s="36" t="s">
        <v>123</v>
      </c>
      <c r="B203" s="44"/>
      <c r="C203" s="45"/>
      <c r="D203" s="45"/>
      <c r="E203" s="48" t="s">
        <v>366</v>
      </c>
      <c r="F203" s="45"/>
      <c r="G203" s="45"/>
      <c r="H203" s="45"/>
      <c r="I203" s="45"/>
      <c r="J203" s="47"/>
    </row>
    <row r="204" ht="43.2">
      <c r="A204" s="36" t="s">
        <v>125</v>
      </c>
      <c r="B204" s="44"/>
      <c r="C204" s="45"/>
      <c r="D204" s="45"/>
      <c r="E204" s="38" t="s">
        <v>367</v>
      </c>
      <c r="F204" s="45"/>
      <c r="G204" s="45"/>
      <c r="H204" s="45"/>
      <c r="I204" s="45"/>
      <c r="J204" s="47"/>
    </row>
    <row r="205">
      <c r="A205" s="30" t="s">
        <v>113</v>
      </c>
      <c r="B205" s="31"/>
      <c r="C205" s="32" t="s">
        <v>368</v>
      </c>
      <c r="D205" s="33"/>
      <c r="E205" s="30" t="s">
        <v>369</v>
      </c>
      <c r="F205" s="33"/>
      <c r="G205" s="33"/>
      <c r="H205" s="33"/>
      <c r="I205" s="34">
        <f>SUMIFS(I206:I237,A206:A237,"P")</f>
        <v>0</v>
      </c>
      <c r="J205" s="35"/>
    </row>
    <row r="206" ht="28.8">
      <c r="A206" s="36" t="s">
        <v>116</v>
      </c>
      <c r="B206" s="36">
        <v>51</v>
      </c>
      <c r="C206" s="37" t="s">
        <v>370</v>
      </c>
      <c r="D206" s="36" t="s">
        <v>118</v>
      </c>
      <c r="E206" s="38" t="s">
        <v>371</v>
      </c>
      <c r="F206" s="39" t="s">
        <v>198</v>
      </c>
      <c r="G206" s="40">
        <v>585</v>
      </c>
      <c r="H206" s="41">
        <v>1915.6900000000001</v>
      </c>
      <c r="I206" s="42">
        <f>ROUND(G206*H206,P4)</f>
        <v>0</v>
      </c>
      <c r="J206" s="39" t="s">
        <v>121</v>
      </c>
      <c r="O206" s="43">
        <f>I206*0.21</f>
        <v>0</v>
      </c>
      <c r="P206">
        <v>3</v>
      </c>
    </row>
    <row r="207">
      <c r="A207" s="36" t="s">
        <v>122</v>
      </c>
      <c r="B207" s="44"/>
      <c r="C207" s="45"/>
      <c r="D207" s="45"/>
      <c r="E207" s="46" t="s">
        <v>118</v>
      </c>
      <c r="F207" s="45"/>
      <c r="G207" s="45"/>
      <c r="H207" s="45"/>
      <c r="I207" s="45"/>
      <c r="J207" s="47"/>
    </row>
    <row r="208">
      <c r="A208" s="36" t="s">
        <v>123</v>
      </c>
      <c r="B208" s="44"/>
      <c r="C208" s="45"/>
      <c r="D208" s="45"/>
      <c r="E208" s="48" t="s">
        <v>372</v>
      </c>
      <c r="F208" s="45"/>
      <c r="G208" s="45"/>
      <c r="H208" s="45"/>
      <c r="I208" s="45"/>
      <c r="J208" s="47"/>
    </row>
    <row r="209" ht="144">
      <c r="A209" s="36" t="s">
        <v>125</v>
      </c>
      <c r="B209" s="44"/>
      <c r="C209" s="45"/>
      <c r="D209" s="45"/>
      <c r="E209" s="38" t="s">
        <v>373</v>
      </c>
      <c r="F209" s="45"/>
      <c r="G209" s="45"/>
      <c r="H209" s="45"/>
      <c r="I209" s="45"/>
      <c r="J209" s="47"/>
    </row>
    <row r="210" ht="28.8">
      <c r="A210" s="36" t="s">
        <v>116</v>
      </c>
      <c r="B210" s="36">
        <v>52</v>
      </c>
      <c r="C210" s="37" t="s">
        <v>374</v>
      </c>
      <c r="D210" s="36" t="s">
        <v>118</v>
      </c>
      <c r="E210" s="38" t="s">
        <v>371</v>
      </c>
      <c r="F210" s="39" t="s">
        <v>198</v>
      </c>
      <c r="G210" s="40">
        <v>878</v>
      </c>
      <c r="H210" s="41">
        <v>3782.8299999999999</v>
      </c>
      <c r="I210" s="42">
        <f>ROUND(G210*H210,P4)</f>
        <v>0</v>
      </c>
      <c r="J210" s="36"/>
      <c r="O210" s="43">
        <f>I210*0.21</f>
        <v>0</v>
      </c>
      <c r="P210">
        <v>3</v>
      </c>
    </row>
    <row r="211">
      <c r="A211" s="36" t="s">
        <v>122</v>
      </c>
      <c r="B211" s="44"/>
      <c r="C211" s="45"/>
      <c r="D211" s="45"/>
      <c r="E211" s="46" t="s">
        <v>118</v>
      </c>
      <c r="F211" s="45"/>
      <c r="G211" s="45"/>
      <c r="H211" s="45"/>
      <c r="I211" s="45"/>
      <c r="J211" s="47"/>
    </row>
    <row r="212">
      <c r="A212" s="36" t="s">
        <v>123</v>
      </c>
      <c r="B212" s="44"/>
      <c r="C212" s="45"/>
      <c r="D212" s="45"/>
      <c r="E212" s="48" t="s">
        <v>375</v>
      </c>
      <c r="F212" s="45"/>
      <c r="G212" s="45"/>
      <c r="H212" s="45"/>
      <c r="I212" s="45"/>
      <c r="J212" s="47"/>
    </row>
    <row r="213" ht="201.6">
      <c r="A213" s="36" t="s">
        <v>125</v>
      </c>
      <c r="B213" s="44"/>
      <c r="C213" s="45"/>
      <c r="D213" s="45"/>
      <c r="E213" s="38" t="s">
        <v>376</v>
      </c>
      <c r="F213" s="45"/>
      <c r="G213" s="45"/>
      <c r="H213" s="45"/>
      <c r="I213" s="45"/>
      <c r="J213" s="47"/>
    </row>
    <row r="214">
      <c r="A214" s="36" t="s">
        <v>116</v>
      </c>
      <c r="B214" s="36">
        <v>53</v>
      </c>
      <c r="C214" s="37" t="s">
        <v>377</v>
      </c>
      <c r="D214" s="36" t="s">
        <v>118</v>
      </c>
      <c r="E214" s="38" t="s">
        <v>378</v>
      </c>
      <c r="F214" s="39" t="s">
        <v>198</v>
      </c>
      <c r="G214" s="40">
        <v>56</v>
      </c>
      <c r="H214" s="41">
        <v>7335.7799999999997</v>
      </c>
      <c r="I214" s="42">
        <f>ROUND(G214*H214,P4)</f>
        <v>0</v>
      </c>
      <c r="J214" s="39" t="s">
        <v>121</v>
      </c>
      <c r="O214" s="43">
        <f>I214*0.21</f>
        <v>0</v>
      </c>
      <c r="P214">
        <v>3</v>
      </c>
    </row>
    <row r="215">
      <c r="A215" s="36" t="s">
        <v>122</v>
      </c>
      <c r="B215" s="44"/>
      <c r="C215" s="45"/>
      <c r="D215" s="45"/>
      <c r="E215" s="46" t="s">
        <v>118</v>
      </c>
      <c r="F215" s="45"/>
      <c r="G215" s="45"/>
      <c r="H215" s="45"/>
      <c r="I215" s="45"/>
      <c r="J215" s="47"/>
    </row>
    <row r="216">
      <c r="A216" s="36" t="s">
        <v>123</v>
      </c>
      <c r="B216" s="44"/>
      <c r="C216" s="45"/>
      <c r="D216" s="45"/>
      <c r="E216" s="48" t="s">
        <v>199</v>
      </c>
      <c r="F216" s="45"/>
      <c r="G216" s="45"/>
      <c r="H216" s="45"/>
      <c r="I216" s="45"/>
      <c r="J216" s="47"/>
    </row>
    <row r="217" ht="100.8">
      <c r="A217" s="36" t="s">
        <v>125</v>
      </c>
      <c r="B217" s="44"/>
      <c r="C217" s="45"/>
      <c r="D217" s="45"/>
      <c r="E217" s="38" t="s">
        <v>379</v>
      </c>
      <c r="F217" s="45"/>
      <c r="G217" s="45"/>
      <c r="H217" s="45"/>
      <c r="I217" s="45"/>
      <c r="J217" s="47"/>
    </row>
    <row r="218">
      <c r="A218" s="36" t="s">
        <v>116</v>
      </c>
      <c r="B218" s="36">
        <v>54</v>
      </c>
      <c r="C218" s="37" t="s">
        <v>380</v>
      </c>
      <c r="D218" s="36" t="s">
        <v>118</v>
      </c>
      <c r="E218" s="38" t="s">
        <v>381</v>
      </c>
      <c r="F218" s="39" t="s">
        <v>198</v>
      </c>
      <c r="G218" s="40">
        <v>56</v>
      </c>
      <c r="H218" s="41">
        <v>7335.7799999999997</v>
      </c>
      <c r="I218" s="42">
        <f>ROUND(G218*H218,P4)</f>
        <v>0</v>
      </c>
      <c r="J218" s="39" t="s">
        <v>121</v>
      </c>
      <c r="O218" s="43">
        <f>I218*0.21</f>
        <v>0</v>
      </c>
      <c r="P218">
        <v>3</v>
      </c>
    </row>
    <row r="219">
      <c r="A219" s="36" t="s">
        <v>122</v>
      </c>
      <c r="B219" s="44"/>
      <c r="C219" s="45"/>
      <c r="D219" s="45"/>
      <c r="E219" s="46" t="s">
        <v>118</v>
      </c>
      <c r="F219" s="45"/>
      <c r="G219" s="45"/>
      <c r="H219" s="45"/>
      <c r="I219" s="45"/>
      <c r="J219" s="47"/>
    </row>
    <row r="220">
      <c r="A220" s="36" t="s">
        <v>123</v>
      </c>
      <c r="B220" s="44"/>
      <c r="C220" s="45"/>
      <c r="D220" s="45"/>
      <c r="E220" s="48" t="s">
        <v>199</v>
      </c>
      <c r="F220" s="45"/>
      <c r="G220" s="45"/>
      <c r="H220" s="45"/>
      <c r="I220" s="45"/>
      <c r="J220" s="47"/>
    </row>
    <row r="221" ht="100.8">
      <c r="A221" s="36" t="s">
        <v>125</v>
      </c>
      <c r="B221" s="44"/>
      <c r="C221" s="45"/>
      <c r="D221" s="45"/>
      <c r="E221" s="38" t="s">
        <v>379</v>
      </c>
      <c r="F221" s="45"/>
      <c r="G221" s="45"/>
      <c r="H221" s="45"/>
      <c r="I221" s="45"/>
      <c r="J221" s="47"/>
    </row>
    <row r="222">
      <c r="A222" s="36" t="s">
        <v>116</v>
      </c>
      <c r="B222" s="36">
        <v>55</v>
      </c>
      <c r="C222" s="37" t="s">
        <v>382</v>
      </c>
      <c r="D222" s="36" t="s">
        <v>118</v>
      </c>
      <c r="E222" s="38" t="s">
        <v>383</v>
      </c>
      <c r="F222" s="39" t="s">
        <v>176</v>
      </c>
      <c r="G222" s="40">
        <v>8</v>
      </c>
      <c r="H222" s="41">
        <v>45500</v>
      </c>
      <c r="I222" s="42">
        <f>ROUND(G222*H222,P4)</f>
        <v>0</v>
      </c>
      <c r="J222" s="36"/>
      <c r="O222" s="43">
        <f>I222*0.21</f>
        <v>0</v>
      </c>
      <c r="P222">
        <v>3</v>
      </c>
    </row>
    <row r="223">
      <c r="A223" s="36" t="s">
        <v>122</v>
      </c>
      <c r="B223" s="44"/>
      <c r="C223" s="45"/>
      <c r="D223" s="45"/>
      <c r="E223" s="46" t="s">
        <v>118</v>
      </c>
      <c r="F223" s="45"/>
      <c r="G223" s="45"/>
      <c r="H223" s="45"/>
      <c r="I223" s="45"/>
      <c r="J223" s="47"/>
    </row>
    <row r="224" ht="43.2">
      <c r="A224" s="36" t="s">
        <v>123</v>
      </c>
      <c r="B224" s="44"/>
      <c r="C224" s="45"/>
      <c r="D224" s="45"/>
      <c r="E224" s="48" t="s">
        <v>384</v>
      </c>
      <c r="F224" s="45"/>
      <c r="G224" s="45"/>
      <c r="H224" s="45"/>
      <c r="I224" s="45"/>
      <c r="J224" s="47"/>
    </row>
    <row r="225">
      <c r="A225" s="36" t="s">
        <v>125</v>
      </c>
      <c r="B225" s="44"/>
      <c r="C225" s="45"/>
      <c r="D225" s="45"/>
      <c r="E225" s="46" t="s">
        <v>118</v>
      </c>
      <c r="F225" s="45"/>
      <c r="G225" s="45"/>
      <c r="H225" s="45"/>
      <c r="I225" s="45"/>
      <c r="J225" s="47"/>
    </row>
    <row r="226">
      <c r="A226" s="36" t="s">
        <v>116</v>
      </c>
      <c r="B226" s="36">
        <v>56</v>
      </c>
      <c r="C226" s="37" t="s">
        <v>385</v>
      </c>
      <c r="D226" s="36" t="s">
        <v>118</v>
      </c>
      <c r="E226" s="38" t="s">
        <v>386</v>
      </c>
      <c r="F226" s="39" t="s">
        <v>176</v>
      </c>
      <c r="G226" s="40">
        <v>28</v>
      </c>
      <c r="H226" s="41">
        <v>306.87</v>
      </c>
      <c r="I226" s="42">
        <f>ROUND(G226*H226,P4)</f>
        <v>0</v>
      </c>
      <c r="J226" s="39" t="s">
        <v>121</v>
      </c>
      <c r="O226" s="43">
        <f>I226*0.21</f>
        <v>0</v>
      </c>
      <c r="P226">
        <v>3</v>
      </c>
    </row>
    <row r="227">
      <c r="A227" s="36" t="s">
        <v>122</v>
      </c>
      <c r="B227" s="44"/>
      <c r="C227" s="45"/>
      <c r="D227" s="45"/>
      <c r="E227" s="46" t="s">
        <v>118</v>
      </c>
      <c r="F227" s="45"/>
      <c r="G227" s="45"/>
      <c r="H227" s="45"/>
      <c r="I227" s="45"/>
      <c r="J227" s="47"/>
    </row>
    <row r="228">
      <c r="A228" s="36" t="s">
        <v>123</v>
      </c>
      <c r="B228" s="44"/>
      <c r="C228" s="45"/>
      <c r="D228" s="45"/>
      <c r="E228" s="48" t="s">
        <v>387</v>
      </c>
      <c r="F228" s="45"/>
      <c r="G228" s="45"/>
      <c r="H228" s="45"/>
      <c r="I228" s="45"/>
      <c r="J228" s="47"/>
    </row>
    <row r="229" ht="43.2">
      <c r="A229" s="36" t="s">
        <v>125</v>
      </c>
      <c r="B229" s="44"/>
      <c r="C229" s="45"/>
      <c r="D229" s="45"/>
      <c r="E229" s="38" t="s">
        <v>388</v>
      </c>
      <c r="F229" s="45"/>
      <c r="G229" s="45"/>
      <c r="H229" s="45"/>
      <c r="I229" s="45"/>
      <c r="J229" s="47"/>
    </row>
    <row r="230">
      <c r="A230" s="36" t="s">
        <v>116</v>
      </c>
      <c r="B230" s="36">
        <v>57</v>
      </c>
      <c r="C230" s="37" t="s">
        <v>389</v>
      </c>
      <c r="D230" s="36" t="s">
        <v>118</v>
      </c>
      <c r="E230" s="38" t="s">
        <v>390</v>
      </c>
      <c r="F230" s="39" t="s">
        <v>198</v>
      </c>
      <c r="G230" s="40">
        <v>56</v>
      </c>
      <c r="H230" s="41">
        <v>190.52000000000001</v>
      </c>
      <c r="I230" s="42">
        <f>ROUND(G230*H230,P4)</f>
        <v>0</v>
      </c>
      <c r="J230" s="39" t="s">
        <v>121</v>
      </c>
      <c r="O230" s="43">
        <f>I230*0.21</f>
        <v>0</v>
      </c>
      <c r="P230">
        <v>3</v>
      </c>
    </row>
    <row r="231">
      <c r="A231" s="36" t="s">
        <v>122</v>
      </c>
      <c r="B231" s="44"/>
      <c r="C231" s="45"/>
      <c r="D231" s="45"/>
      <c r="E231" s="46" t="s">
        <v>118</v>
      </c>
      <c r="F231" s="45"/>
      <c r="G231" s="45"/>
      <c r="H231" s="45"/>
      <c r="I231" s="45"/>
      <c r="J231" s="47"/>
    </row>
    <row r="232">
      <c r="A232" s="36" t="s">
        <v>123</v>
      </c>
      <c r="B232" s="44"/>
      <c r="C232" s="45"/>
      <c r="D232" s="45"/>
      <c r="E232" s="48" t="s">
        <v>391</v>
      </c>
      <c r="F232" s="45"/>
      <c r="G232" s="45"/>
      <c r="H232" s="45"/>
      <c r="I232" s="45"/>
      <c r="J232" s="47"/>
    </row>
    <row r="233" ht="28.8">
      <c r="A233" s="36" t="s">
        <v>125</v>
      </c>
      <c r="B233" s="44"/>
      <c r="C233" s="45"/>
      <c r="D233" s="45"/>
      <c r="E233" s="38" t="s">
        <v>392</v>
      </c>
      <c r="F233" s="45"/>
      <c r="G233" s="45"/>
      <c r="H233" s="45"/>
      <c r="I233" s="45"/>
      <c r="J233" s="47"/>
    </row>
    <row r="234" ht="28.8">
      <c r="A234" s="36" t="s">
        <v>116</v>
      </c>
      <c r="B234" s="36">
        <v>58</v>
      </c>
      <c r="C234" s="37" t="s">
        <v>393</v>
      </c>
      <c r="D234" s="36" t="s">
        <v>118</v>
      </c>
      <c r="E234" s="38" t="s">
        <v>394</v>
      </c>
      <c r="F234" s="39" t="s">
        <v>198</v>
      </c>
      <c r="G234" s="40">
        <v>315</v>
      </c>
      <c r="H234" s="41">
        <v>764.71000000000004</v>
      </c>
      <c r="I234" s="42">
        <f>ROUND(G234*H234,P4)</f>
        <v>0</v>
      </c>
      <c r="J234" s="39" t="s">
        <v>121</v>
      </c>
      <c r="O234" s="43">
        <f>I234*0.21</f>
        <v>0</v>
      </c>
      <c r="P234">
        <v>3</v>
      </c>
    </row>
    <row r="235">
      <c r="A235" s="36" t="s">
        <v>122</v>
      </c>
      <c r="B235" s="44"/>
      <c r="C235" s="45"/>
      <c r="D235" s="45"/>
      <c r="E235" s="46" t="s">
        <v>118</v>
      </c>
      <c r="F235" s="45"/>
      <c r="G235" s="45"/>
      <c r="H235" s="45"/>
      <c r="I235" s="45"/>
      <c r="J235" s="47"/>
    </row>
    <row r="236" ht="43.2">
      <c r="A236" s="36" t="s">
        <v>123</v>
      </c>
      <c r="B236" s="44"/>
      <c r="C236" s="45"/>
      <c r="D236" s="45"/>
      <c r="E236" s="48" t="s">
        <v>395</v>
      </c>
      <c r="F236" s="45"/>
      <c r="G236" s="45"/>
      <c r="H236" s="45"/>
      <c r="I236" s="45"/>
      <c r="J236" s="47"/>
    </row>
    <row r="237" ht="115.2">
      <c r="A237" s="36" t="s">
        <v>125</v>
      </c>
      <c r="B237" s="49"/>
      <c r="C237" s="50"/>
      <c r="D237" s="50"/>
      <c r="E237" s="38" t="s">
        <v>396</v>
      </c>
      <c r="F237" s="50"/>
      <c r="G237" s="50"/>
      <c r="H237" s="50"/>
      <c r="I237" s="50"/>
      <c r="J23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87</v>
      </c>
      <c r="I3" s="24">
        <f>SUMIFS(I8:I36,A8:A36,"SD")</f>
        <v>0</v>
      </c>
      <c r="J3" s="18"/>
      <c r="O3">
        <v>0</v>
      </c>
      <c r="P3">
        <v>2</v>
      </c>
    </row>
    <row r="4">
      <c r="A4" s="3" t="s">
        <v>100</v>
      </c>
      <c r="B4" s="19" t="s">
        <v>101</v>
      </c>
      <c r="C4" s="20" t="s">
        <v>87</v>
      </c>
      <c r="D4" s="21"/>
      <c r="E4" s="22" t="s">
        <v>88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SUMIFS(I9:I36,A9:A36,"P")</f>
        <v>0</v>
      </c>
      <c r="J8" s="35"/>
    </row>
    <row r="9">
      <c r="A9" s="36" t="s">
        <v>116</v>
      </c>
      <c r="B9" s="36">
        <v>1</v>
      </c>
      <c r="C9" s="37" t="s">
        <v>1960</v>
      </c>
      <c r="D9" s="36" t="s">
        <v>118</v>
      </c>
      <c r="E9" s="38" t="s">
        <v>1961</v>
      </c>
      <c r="F9" s="39" t="s">
        <v>187</v>
      </c>
      <c r="G9" s="40">
        <v>16096</v>
      </c>
      <c r="H9" s="41">
        <v>82.640000000000001</v>
      </c>
      <c r="I9" s="42">
        <f>ROUND(G9*H9,P4)</f>
        <v>0</v>
      </c>
      <c r="J9" s="39" t="s">
        <v>121</v>
      </c>
      <c r="O9" s="43">
        <f>I9*0.21</f>
        <v>0</v>
      </c>
      <c r="P9">
        <v>3</v>
      </c>
    </row>
    <row r="10">
      <c r="A10" s="36" t="s">
        <v>122</v>
      </c>
      <c r="B10" s="44"/>
      <c r="C10" s="45"/>
      <c r="D10" s="45"/>
      <c r="E10" s="46" t="s">
        <v>118</v>
      </c>
      <c r="F10" s="45"/>
      <c r="G10" s="45"/>
      <c r="H10" s="45"/>
      <c r="I10" s="45"/>
      <c r="J10" s="47"/>
    </row>
    <row r="11" ht="129.6">
      <c r="A11" s="36" t="s">
        <v>123</v>
      </c>
      <c r="B11" s="44"/>
      <c r="C11" s="45"/>
      <c r="D11" s="45"/>
      <c r="E11" s="48" t="s">
        <v>2616</v>
      </c>
      <c r="F11" s="45"/>
      <c r="G11" s="45"/>
      <c r="H11" s="45"/>
      <c r="I11" s="45"/>
      <c r="J11" s="47"/>
    </row>
    <row r="12" ht="43.2">
      <c r="A12" s="36" t="s">
        <v>125</v>
      </c>
      <c r="B12" s="44"/>
      <c r="C12" s="45"/>
      <c r="D12" s="45"/>
      <c r="E12" s="38" t="s">
        <v>2617</v>
      </c>
      <c r="F12" s="45"/>
      <c r="G12" s="45"/>
      <c r="H12" s="45"/>
      <c r="I12" s="45"/>
      <c r="J12" s="47"/>
    </row>
    <row r="13">
      <c r="A13" s="36" t="s">
        <v>116</v>
      </c>
      <c r="B13" s="36">
        <v>2</v>
      </c>
      <c r="C13" s="37" t="s">
        <v>213</v>
      </c>
      <c r="D13" s="36" t="s">
        <v>217</v>
      </c>
      <c r="E13" s="38" t="s">
        <v>214</v>
      </c>
      <c r="F13" s="39" t="s">
        <v>187</v>
      </c>
      <c r="G13" s="40">
        <v>3146.9400000000001</v>
      </c>
      <c r="H13" s="41">
        <v>135.06999999999999</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2618</v>
      </c>
      <c r="F15" s="45"/>
      <c r="G15" s="45"/>
      <c r="H15" s="45"/>
      <c r="I15" s="45"/>
      <c r="J15" s="47"/>
    </row>
    <row r="16" ht="360">
      <c r="A16" s="36" t="s">
        <v>125</v>
      </c>
      <c r="B16" s="44"/>
      <c r="C16" s="45"/>
      <c r="D16" s="45"/>
      <c r="E16" s="38" t="s">
        <v>216</v>
      </c>
      <c r="F16" s="45"/>
      <c r="G16" s="45"/>
      <c r="H16" s="45"/>
      <c r="I16" s="45"/>
      <c r="J16" s="47"/>
    </row>
    <row r="17">
      <c r="A17" s="36" t="s">
        <v>116</v>
      </c>
      <c r="B17" s="36">
        <v>7</v>
      </c>
      <c r="C17" s="37" t="s">
        <v>213</v>
      </c>
      <c r="D17" s="36" t="s">
        <v>219</v>
      </c>
      <c r="E17" s="38" t="s">
        <v>214</v>
      </c>
      <c r="F17" s="39" t="s">
        <v>187</v>
      </c>
      <c r="G17" s="40">
        <v>3200.3229999999999</v>
      </c>
      <c r="H17" s="41">
        <v>135.06999999999999</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2619</v>
      </c>
      <c r="F19" s="45"/>
      <c r="G19" s="45"/>
      <c r="H19" s="45"/>
      <c r="I19" s="45"/>
      <c r="J19" s="47"/>
    </row>
    <row r="20" ht="388.8">
      <c r="A20" s="36" t="s">
        <v>125</v>
      </c>
      <c r="B20" s="44"/>
      <c r="C20" s="45"/>
      <c r="D20" s="45"/>
      <c r="E20" s="38" t="s">
        <v>2620</v>
      </c>
      <c r="F20" s="45"/>
      <c r="G20" s="45"/>
      <c r="H20" s="45"/>
      <c r="I20" s="45"/>
      <c r="J20" s="47"/>
    </row>
    <row r="21">
      <c r="A21" s="36" t="s">
        <v>116</v>
      </c>
      <c r="B21" s="36">
        <v>3</v>
      </c>
      <c r="C21" s="37" t="s">
        <v>248</v>
      </c>
      <c r="D21" s="36" t="s">
        <v>118</v>
      </c>
      <c r="E21" s="38" t="s">
        <v>249</v>
      </c>
      <c r="F21" s="39" t="s">
        <v>187</v>
      </c>
      <c r="G21" s="40">
        <v>16096</v>
      </c>
      <c r="H21" s="41">
        <v>20.600000000000001</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2621</v>
      </c>
      <c r="F23" s="45"/>
      <c r="G23" s="45"/>
      <c r="H23" s="45"/>
      <c r="I23" s="45"/>
      <c r="J23" s="47"/>
    </row>
    <row r="24" ht="216">
      <c r="A24" s="36" t="s">
        <v>125</v>
      </c>
      <c r="B24" s="44"/>
      <c r="C24" s="45"/>
      <c r="D24" s="45"/>
      <c r="E24" s="38" t="s">
        <v>251</v>
      </c>
      <c r="F24" s="45"/>
      <c r="G24" s="45"/>
      <c r="H24" s="45"/>
      <c r="I24" s="45"/>
      <c r="J24" s="47"/>
    </row>
    <row r="25">
      <c r="A25" s="36" t="s">
        <v>116</v>
      </c>
      <c r="B25" s="36">
        <v>4</v>
      </c>
      <c r="C25" s="37" t="s">
        <v>273</v>
      </c>
      <c r="D25" s="36" t="s">
        <v>118</v>
      </c>
      <c r="E25" s="38" t="s">
        <v>274</v>
      </c>
      <c r="F25" s="39" t="s">
        <v>187</v>
      </c>
      <c r="G25" s="40">
        <v>3146.9400000000001</v>
      </c>
      <c r="H25" s="41">
        <v>222.00999999999999</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2622</v>
      </c>
      <c r="F27" s="45"/>
      <c r="G27" s="45"/>
      <c r="H27" s="45"/>
      <c r="I27" s="45"/>
      <c r="J27" s="47"/>
    </row>
    <row r="28" ht="43.2">
      <c r="A28" s="36" t="s">
        <v>125</v>
      </c>
      <c r="B28" s="44"/>
      <c r="C28" s="45"/>
      <c r="D28" s="45"/>
      <c r="E28" s="38" t="s">
        <v>276</v>
      </c>
      <c r="F28" s="45"/>
      <c r="G28" s="45"/>
      <c r="H28" s="45"/>
      <c r="I28" s="45"/>
      <c r="J28" s="47"/>
    </row>
    <row r="29">
      <c r="A29" s="36" t="s">
        <v>116</v>
      </c>
      <c r="B29" s="36">
        <v>6</v>
      </c>
      <c r="C29" s="37" t="s">
        <v>273</v>
      </c>
      <c r="D29" s="36" t="s">
        <v>131</v>
      </c>
      <c r="E29" s="38" t="s">
        <v>274</v>
      </c>
      <c r="F29" s="39" t="s">
        <v>187</v>
      </c>
      <c r="G29" s="40">
        <v>3200.3229999999999</v>
      </c>
      <c r="H29" s="41">
        <v>222.00999999999999</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2623</v>
      </c>
      <c r="F31" s="45"/>
      <c r="G31" s="45"/>
      <c r="H31" s="45"/>
      <c r="I31" s="45"/>
      <c r="J31" s="47"/>
    </row>
    <row r="32" ht="43.2">
      <c r="A32" s="36" t="s">
        <v>125</v>
      </c>
      <c r="B32" s="44"/>
      <c r="C32" s="45"/>
      <c r="D32" s="45"/>
      <c r="E32" s="38" t="s">
        <v>2624</v>
      </c>
      <c r="F32" s="45"/>
      <c r="G32" s="45"/>
      <c r="H32" s="45"/>
      <c r="I32" s="45"/>
      <c r="J32" s="47"/>
    </row>
    <row r="33">
      <c r="A33" s="36" t="s">
        <v>116</v>
      </c>
      <c r="B33" s="36">
        <v>5</v>
      </c>
      <c r="C33" s="37" t="s">
        <v>2625</v>
      </c>
      <c r="D33" s="36" t="s">
        <v>118</v>
      </c>
      <c r="E33" s="38" t="s">
        <v>2626</v>
      </c>
      <c r="F33" s="39" t="s">
        <v>187</v>
      </c>
      <c r="G33" s="40">
        <v>16096</v>
      </c>
      <c r="H33" s="41">
        <v>71.25</v>
      </c>
      <c r="I33" s="42">
        <f>ROUND(G33*H33,P4)</f>
        <v>0</v>
      </c>
      <c r="J33" s="39" t="s">
        <v>121</v>
      </c>
      <c r="O33" s="43">
        <f>I33*0.21</f>
        <v>0</v>
      </c>
      <c r="P33">
        <v>3</v>
      </c>
    </row>
    <row r="34" ht="115.2">
      <c r="A34" s="36" t="s">
        <v>122</v>
      </c>
      <c r="B34" s="44"/>
      <c r="C34" s="45"/>
      <c r="D34" s="45"/>
      <c r="E34" s="38" t="s">
        <v>2627</v>
      </c>
      <c r="F34" s="45"/>
      <c r="G34" s="45"/>
      <c r="H34" s="45"/>
      <c r="I34" s="45"/>
      <c r="J34" s="47"/>
    </row>
    <row r="35">
      <c r="A35" s="36" t="s">
        <v>123</v>
      </c>
      <c r="B35" s="44"/>
      <c r="C35" s="45"/>
      <c r="D35" s="45"/>
      <c r="E35" s="48" t="s">
        <v>2628</v>
      </c>
      <c r="F35" s="45"/>
      <c r="G35" s="45"/>
      <c r="H35" s="45"/>
      <c r="I35" s="45"/>
      <c r="J35" s="47"/>
    </row>
    <row r="36" ht="57.6">
      <c r="A36" s="36" t="s">
        <v>125</v>
      </c>
      <c r="B36" s="49"/>
      <c r="C36" s="50"/>
      <c r="D36" s="50"/>
      <c r="E36" s="38" t="s">
        <v>2629</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89</v>
      </c>
      <c r="I3" s="24">
        <f>SUMIFS(I8:I17,A8:A17,"SD")</f>
        <v>0</v>
      </c>
      <c r="J3" s="18"/>
      <c r="O3">
        <v>0</v>
      </c>
      <c r="P3">
        <v>2</v>
      </c>
    </row>
    <row r="4">
      <c r="A4" s="3" t="s">
        <v>100</v>
      </c>
      <c r="B4" s="19" t="s">
        <v>101</v>
      </c>
      <c r="C4" s="20" t="s">
        <v>89</v>
      </c>
      <c r="D4" s="21"/>
      <c r="E4" s="22" t="s">
        <v>90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137</v>
      </c>
      <c r="D9" s="36" t="s">
        <v>118</v>
      </c>
      <c r="E9" s="38" t="s">
        <v>138</v>
      </c>
      <c r="F9" s="39" t="s">
        <v>120</v>
      </c>
      <c r="G9" s="40">
        <v>1</v>
      </c>
      <c r="H9" s="41">
        <v>250000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2630</v>
      </c>
      <c r="F11" s="45"/>
      <c r="G11" s="45"/>
      <c r="H11" s="45"/>
      <c r="I11" s="45"/>
      <c r="J11" s="47"/>
    </row>
    <row r="12">
      <c r="A12" s="36" t="s">
        <v>125</v>
      </c>
      <c r="B12" s="44"/>
      <c r="C12" s="45"/>
      <c r="D12" s="45"/>
      <c r="E12" s="38" t="s">
        <v>158</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2631</v>
      </c>
      <c r="D14" s="36" t="s">
        <v>118</v>
      </c>
      <c r="E14" s="38" t="s">
        <v>2632</v>
      </c>
      <c r="F14" s="39" t="s">
        <v>263</v>
      </c>
      <c r="G14" s="40">
        <v>106908</v>
      </c>
      <c r="H14" s="41">
        <v>4</v>
      </c>
      <c r="I14" s="42">
        <f>ROUND(G14*H14,P4)</f>
        <v>0</v>
      </c>
      <c r="J14" s="36"/>
      <c r="O14" s="43">
        <f>I14*0.21</f>
        <v>0</v>
      </c>
      <c r="P14">
        <v>3</v>
      </c>
    </row>
    <row r="15">
      <c r="A15" s="36" t="s">
        <v>122</v>
      </c>
      <c r="B15" s="44"/>
      <c r="C15" s="45"/>
      <c r="D15" s="45"/>
      <c r="E15" s="46" t="s">
        <v>118</v>
      </c>
      <c r="F15" s="45"/>
      <c r="G15" s="45"/>
      <c r="H15" s="45"/>
      <c r="I15" s="45"/>
      <c r="J15" s="47"/>
    </row>
    <row r="16" ht="57.6">
      <c r="A16" s="36" t="s">
        <v>123</v>
      </c>
      <c r="B16" s="44"/>
      <c r="C16" s="45"/>
      <c r="D16" s="45"/>
      <c r="E16" s="48" t="s">
        <v>2633</v>
      </c>
      <c r="F16" s="45"/>
      <c r="G16" s="45"/>
      <c r="H16" s="45"/>
      <c r="I16" s="45"/>
      <c r="J16" s="47"/>
    </row>
    <row r="17" ht="28.8">
      <c r="A17" s="36" t="s">
        <v>125</v>
      </c>
      <c r="B17" s="49"/>
      <c r="C17" s="50"/>
      <c r="D17" s="50"/>
      <c r="E17" s="38" t="s">
        <v>2634</v>
      </c>
      <c r="F17" s="50"/>
      <c r="G17" s="50"/>
      <c r="H17" s="50"/>
      <c r="I17" s="50"/>
      <c r="J1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91</v>
      </c>
      <c r="I3" s="24">
        <f>SUMIFS(I8:I20,A8:A20,"SD")</f>
        <v>0</v>
      </c>
      <c r="J3" s="18"/>
      <c r="O3">
        <v>0</v>
      </c>
      <c r="P3">
        <v>2</v>
      </c>
    </row>
    <row r="4">
      <c r="A4" s="3" t="s">
        <v>100</v>
      </c>
      <c r="B4" s="19" t="s">
        <v>101</v>
      </c>
      <c r="C4" s="20" t="s">
        <v>91</v>
      </c>
      <c r="D4" s="21"/>
      <c r="E4" s="22" t="s">
        <v>92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SUMIFS(I9:I20,A9:A20,"P")</f>
        <v>0</v>
      </c>
      <c r="J8" s="35"/>
    </row>
    <row r="9">
      <c r="A9" s="36" t="s">
        <v>116</v>
      </c>
      <c r="B9" s="36">
        <v>1</v>
      </c>
      <c r="C9" s="37" t="s">
        <v>2635</v>
      </c>
      <c r="D9" s="36" t="s">
        <v>118</v>
      </c>
      <c r="E9" s="38" t="s">
        <v>2636</v>
      </c>
      <c r="F9" s="39" t="s">
        <v>120</v>
      </c>
      <c r="G9" s="40">
        <v>1</v>
      </c>
      <c r="H9" s="41">
        <v>247400</v>
      </c>
      <c r="I9" s="42">
        <f>ROUND(G9*H9,P4)</f>
        <v>0</v>
      </c>
      <c r="J9" s="36"/>
      <c r="O9" s="43">
        <f>I9*0.21</f>
        <v>0</v>
      </c>
      <c r="P9">
        <v>3</v>
      </c>
    </row>
    <row r="10">
      <c r="A10" s="36" t="s">
        <v>122</v>
      </c>
      <c r="B10" s="44"/>
      <c r="C10" s="45"/>
      <c r="D10" s="45"/>
      <c r="E10" s="46" t="s">
        <v>118</v>
      </c>
      <c r="F10" s="45"/>
      <c r="G10" s="45"/>
      <c r="H10" s="45"/>
      <c r="I10" s="45"/>
      <c r="J10" s="47"/>
    </row>
    <row r="11" ht="57.6">
      <c r="A11" s="36" t="s">
        <v>123</v>
      </c>
      <c r="B11" s="44"/>
      <c r="C11" s="45"/>
      <c r="D11" s="45"/>
      <c r="E11" s="48" t="s">
        <v>2637</v>
      </c>
      <c r="F11" s="45"/>
      <c r="G11" s="45"/>
      <c r="H11" s="45"/>
      <c r="I11" s="45"/>
      <c r="J11" s="47"/>
    </row>
    <row r="12">
      <c r="A12" s="36" t="s">
        <v>125</v>
      </c>
      <c r="B12" s="44"/>
      <c r="C12" s="45"/>
      <c r="D12" s="45"/>
      <c r="E12" s="46" t="s">
        <v>118</v>
      </c>
      <c r="F12" s="45"/>
      <c r="G12" s="45"/>
      <c r="H12" s="45"/>
      <c r="I12" s="45"/>
      <c r="J12" s="47"/>
    </row>
    <row r="13">
      <c r="A13" s="36" t="s">
        <v>116</v>
      </c>
      <c r="B13" s="36">
        <v>2</v>
      </c>
      <c r="C13" s="37" t="s">
        <v>2638</v>
      </c>
      <c r="D13" s="36" t="s">
        <v>118</v>
      </c>
      <c r="E13" s="38" t="s">
        <v>2639</v>
      </c>
      <c r="F13" s="39" t="s">
        <v>120</v>
      </c>
      <c r="G13" s="40">
        <v>1</v>
      </c>
      <c r="H13" s="41">
        <v>80000</v>
      </c>
      <c r="I13" s="42">
        <f>ROUND(G13*H13,P4)</f>
        <v>0</v>
      </c>
      <c r="J13" s="36"/>
      <c r="O13" s="43">
        <f>I13*0.21</f>
        <v>0</v>
      </c>
      <c r="P13">
        <v>3</v>
      </c>
    </row>
    <row r="14">
      <c r="A14" s="36" t="s">
        <v>122</v>
      </c>
      <c r="B14" s="44"/>
      <c r="C14" s="45"/>
      <c r="D14" s="45"/>
      <c r="E14" s="46" t="s">
        <v>118</v>
      </c>
      <c r="F14" s="45"/>
      <c r="G14" s="45"/>
      <c r="H14" s="45"/>
      <c r="I14" s="45"/>
      <c r="J14" s="47"/>
    </row>
    <row r="15" ht="43.2">
      <c r="A15" s="36" t="s">
        <v>123</v>
      </c>
      <c r="B15" s="44"/>
      <c r="C15" s="45"/>
      <c r="D15" s="45"/>
      <c r="E15" s="48" t="s">
        <v>2640</v>
      </c>
      <c r="F15" s="45"/>
      <c r="G15" s="45"/>
      <c r="H15" s="45"/>
      <c r="I15" s="45"/>
      <c r="J15" s="47"/>
    </row>
    <row r="16">
      <c r="A16" s="36" t="s">
        <v>125</v>
      </c>
      <c r="B16" s="44"/>
      <c r="C16" s="45"/>
      <c r="D16" s="45"/>
      <c r="E16" s="46" t="s">
        <v>118</v>
      </c>
      <c r="F16" s="45"/>
      <c r="G16" s="45"/>
      <c r="H16" s="45"/>
      <c r="I16" s="45"/>
      <c r="J16" s="47"/>
    </row>
    <row r="17">
      <c r="A17" s="36" t="s">
        <v>116</v>
      </c>
      <c r="B17" s="36">
        <v>3</v>
      </c>
      <c r="C17" s="37" t="s">
        <v>2641</v>
      </c>
      <c r="D17" s="36" t="s">
        <v>118</v>
      </c>
      <c r="E17" s="38" t="s">
        <v>2642</v>
      </c>
      <c r="F17" s="39" t="s">
        <v>2643</v>
      </c>
      <c r="G17" s="40">
        <v>16.5</v>
      </c>
      <c r="H17" s="41">
        <v>107000</v>
      </c>
      <c r="I17" s="42">
        <f>ROUND(G17*H17,P4)</f>
        <v>0</v>
      </c>
      <c r="J17" s="36"/>
      <c r="O17" s="43">
        <f>I17*0.21</f>
        <v>0</v>
      </c>
      <c r="P17">
        <v>3</v>
      </c>
    </row>
    <row r="18">
      <c r="A18" s="36" t="s">
        <v>122</v>
      </c>
      <c r="B18" s="44"/>
      <c r="C18" s="45"/>
      <c r="D18" s="45"/>
      <c r="E18" s="46" t="s">
        <v>118</v>
      </c>
      <c r="F18" s="45"/>
      <c r="G18" s="45"/>
      <c r="H18" s="45"/>
      <c r="I18" s="45"/>
      <c r="J18" s="47"/>
    </row>
    <row r="19" ht="115.2">
      <c r="A19" s="36" t="s">
        <v>123</v>
      </c>
      <c r="B19" s="44"/>
      <c r="C19" s="45"/>
      <c r="D19" s="45"/>
      <c r="E19" s="48" t="s">
        <v>2644</v>
      </c>
      <c r="F19" s="45"/>
      <c r="G19" s="45"/>
      <c r="H19" s="45"/>
      <c r="I19" s="45"/>
      <c r="J19" s="47"/>
    </row>
    <row r="20">
      <c r="A20" s="36" t="s">
        <v>125</v>
      </c>
      <c r="B20" s="49"/>
      <c r="C20" s="50"/>
      <c r="D20" s="50"/>
      <c r="E20" s="52" t="s">
        <v>118</v>
      </c>
      <c r="F20" s="50"/>
      <c r="G20" s="50"/>
      <c r="H20" s="50"/>
      <c r="I20" s="50"/>
      <c r="J2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93</v>
      </c>
      <c r="I3" s="24">
        <f>SUMIFS(I8:I32,A8:A32,"SD")</f>
        <v>0</v>
      </c>
      <c r="J3" s="18"/>
      <c r="O3">
        <v>0</v>
      </c>
      <c r="P3">
        <v>2</v>
      </c>
    </row>
    <row r="4">
      <c r="A4" s="3" t="s">
        <v>100</v>
      </c>
      <c r="B4" s="19" t="s">
        <v>101</v>
      </c>
      <c r="C4" s="20" t="s">
        <v>93</v>
      </c>
      <c r="D4" s="21"/>
      <c r="E4" s="22" t="s">
        <v>94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SUMIFS(I9:I32,A9:A32,"P")</f>
        <v>0</v>
      </c>
      <c r="J8" s="35"/>
    </row>
    <row r="9">
      <c r="A9" s="36" t="s">
        <v>116</v>
      </c>
      <c r="B9" s="36">
        <v>1</v>
      </c>
      <c r="C9" s="37" t="s">
        <v>2645</v>
      </c>
      <c r="D9" s="36" t="s">
        <v>118</v>
      </c>
      <c r="E9" s="38" t="s">
        <v>2646</v>
      </c>
      <c r="F9" s="39" t="s">
        <v>263</v>
      </c>
      <c r="G9" s="40">
        <v>12862</v>
      </c>
      <c r="H9" s="41">
        <v>66.349999999999994</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2647</v>
      </c>
      <c r="F11" s="45"/>
      <c r="G11" s="45"/>
      <c r="H11" s="45"/>
      <c r="I11" s="45"/>
      <c r="J11" s="47"/>
    </row>
    <row r="12">
      <c r="A12" s="36" t="s">
        <v>125</v>
      </c>
      <c r="B12" s="44"/>
      <c r="C12" s="45"/>
      <c r="D12" s="45"/>
      <c r="E12" s="38" t="s">
        <v>2648</v>
      </c>
      <c r="F12" s="45"/>
      <c r="G12" s="45"/>
      <c r="H12" s="45"/>
      <c r="I12" s="45"/>
      <c r="J12" s="47"/>
    </row>
    <row r="13">
      <c r="A13" s="36" t="s">
        <v>116</v>
      </c>
      <c r="B13" s="36">
        <v>2</v>
      </c>
      <c r="C13" s="37" t="s">
        <v>213</v>
      </c>
      <c r="D13" s="36" t="s">
        <v>217</v>
      </c>
      <c r="E13" s="38" t="s">
        <v>214</v>
      </c>
      <c r="F13" s="39" t="s">
        <v>187</v>
      </c>
      <c r="G13" s="40">
        <v>2829.6399999999999</v>
      </c>
      <c r="H13" s="41">
        <v>135.06999999999999</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2649</v>
      </c>
      <c r="F15" s="45"/>
      <c r="G15" s="45"/>
      <c r="H15" s="45"/>
      <c r="I15" s="45"/>
      <c r="J15" s="47"/>
    </row>
    <row r="16" ht="360">
      <c r="A16" s="36" t="s">
        <v>125</v>
      </c>
      <c r="B16" s="44"/>
      <c r="C16" s="45"/>
      <c r="D16" s="45"/>
      <c r="E16" s="38" t="s">
        <v>216</v>
      </c>
      <c r="F16" s="45"/>
      <c r="G16" s="45"/>
      <c r="H16" s="45"/>
      <c r="I16" s="45"/>
      <c r="J16" s="47"/>
    </row>
    <row r="17">
      <c r="A17" s="36" t="s">
        <v>116</v>
      </c>
      <c r="B17" s="36">
        <v>3</v>
      </c>
      <c r="C17" s="37" t="s">
        <v>2538</v>
      </c>
      <c r="D17" s="36" t="s">
        <v>118</v>
      </c>
      <c r="E17" s="38" t="s">
        <v>2539</v>
      </c>
      <c r="F17" s="39" t="s">
        <v>263</v>
      </c>
      <c r="G17" s="40">
        <v>12862</v>
      </c>
      <c r="H17" s="41">
        <v>28.920000000000002</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2650</v>
      </c>
      <c r="F19" s="45"/>
      <c r="G19" s="45"/>
      <c r="H19" s="45"/>
      <c r="I19" s="45"/>
      <c r="J19" s="47"/>
    </row>
    <row r="20">
      <c r="A20" s="36" t="s">
        <v>125</v>
      </c>
      <c r="B20" s="44"/>
      <c r="C20" s="45"/>
      <c r="D20" s="45"/>
      <c r="E20" s="38" t="s">
        <v>2541</v>
      </c>
      <c r="F20" s="45"/>
      <c r="G20" s="45"/>
      <c r="H20" s="45"/>
      <c r="I20" s="45"/>
      <c r="J20" s="47"/>
    </row>
    <row r="21">
      <c r="A21" s="36" t="s">
        <v>116</v>
      </c>
      <c r="B21" s="36">
        <v>4</v>
      </c>
      <c r="C21" s="37" t="s">
        <v>273</v>
      </c>
      <c r="D21" s="36" t="s">
        <v>118</v>
      </c>
      <c r="E21" s="38" t="s">
        <v>274</v>
      </c>
      <c r="F21" s="39" t="s">
        <v>187</v>
      </c>
      <c r="G21" s="40">
        <v>2829.6399999999999</v>
      </c>
      <c r="H21" s="41">
        <v>222.00999999999999</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2651</v>
      </c>
      <c r="F23" s="45"/>
      <c r="G23" s="45"/>
      <c r="H23" s="45"/>
      <c r="I23" s="45"/>
      <c r="J23" s="47"/>
    </row>
    <row r="24" ht="43.2">
      <c r="A24" s="36" t="s">
        <v>125</v>
      </c>
      <c r="B24" s="44"/>
      <c r="C24" s="45"/>
      <c r="D24" s="45"/>
      <c r="E24" s="38" t="s">
        <v>276</v>
      </c>
      <c r="F24" s="45"/>
      <c r="G24" s="45"/>
      <c r="H24" s="45"/>
      <c r="I24" s="45"/>
      <c r="J24" s="47"/>
    </row>
    <row r="25">
      <c r="A25" s="36" t="s">
        <v>116</v>
      </c>
      <c r="B25" s="36">
        <v>5</v>
      </c>
      <c r="C25" s="37" t="s">
        <v>2652</v>
      </c>
      <c r="D25" s="36" t="s">
        <v>118</v>
      </c>
      <c r="E25" s="38" t="s">
        <v>2605</v>
      </c>
      <c r="F25" s="39" t="s">
        <v>263</v>
      </c>
      <c r="G25" s="40">
        <v>14372</v>
      </c>
      <c r="H25" s="41">
        <v>11.1</v>
      </c>
      <c r="I25" s="42">
        <f>ROUND(G25*H25,P4)</f>
        <v>0</v>
      </c>
      <c r="J25" s="36"/>
      <c r="O25" s="43">
        <f>I25*0.21</f>
        <v>0</v>
      </c>
      <c r="P25">
        <v>3</v>
      </c>
    </row>
    <row r="26">
      <c r="A26" s="36" t="s">
        <v>122</v>
      </c>
      <c r="B26" s="44"/>
      <c r="C26" s="45"/>
      <c r="D26" s="45"/>
      <c r="E26" s="46" t="s">
        <v>118</v>
      </c>
      <c r="F26" s="45"/>
      <c r="G26" s="45"/>
      <c r="H26" s="45"/>
      <c r="I26" s="45"/>
      <c r="J26" s="47"/>
    </row>
    <row r="27" ht="115.2">
      <c r="A27" s="36" t="s">
        <v>123</v>
      </c>
      <c r="B27" s="44"/>
      <c r="C27" s="45"/>
      <c r="D27" s="45"/>
      <c r="E27" s="48" t="s">
        <v>2653</v>
      </c>
      <c r="F27" s="45"/>
      <c r="G27" s="45"/>
      <c r="H27" s="45"/>
      <c r="I27" s="45"/>
      <c r="J27" s="47"/>
    </row>
    <row r="28" ht="57.6">
      <c r="A28" s="36" t="s">
        <v>125</v>
      </c>
      <c r="B28" s="44"/>
      <c r="C28" s="45"/>
      <c r="D28" s="45"/>
      <c r="E28" s="38" t="s">
        <v>2565</v>
      </c>
      <c r="F28" s="45"/>
      <c r="G28" s="45"/>
      <c r="H28" s="45"/>
      <c r="I28" s="45"/>
      <c r="J28" s="47"/>
    </row>
    <row r="29">
      <c r="A29" s="36" t="s">
        <v>116</v>
      </c>
      <c r="B29" s="36">
        <v>6</v>
      </c>
      <c r="C29" s="37" t="s">
        <v>2654</v>
      </c>
      <c r="D29" s="36" t="s">
        <v>118</v>
      </c>
      <c r="E29" s="38" t="s">
        <v>2655</v>
      </c>
      <c r="F29" s="39" t="s">
        <v>263</v>
      </c>
      <c r="G29" s="40">
        <v>12597</v>
      </c>
      <c r="H29" s="41">
        <v>45.689999999999998</v>
      </c>
      <c r="I29" s="42">
        <f>ROUND(G29*H29,P4)</f>
        <v>0</v>
      </c>
      <c r="J29" s="39" t="s">
        <v>121</v>
      </c>
      <c r="O29" s="43">
        <f>I29*0.21</f>
        <v>0</v>
      </c>
      <c r="P29">
        <v>3</v>
      </c>
    </row>
    <row r="30">
      <c r="A30" s="36" t="s">
        <v>122</v>
      </c>
      <c r="B30" s="44"/>
      <c r="C30" s="45"/>
      <c r="D30" s="45"/>
      <c r="E30" s="46" t="s">
        <v>118</v>
      </c>
      <c r="F30" s="45"/>
      <c r="G30" s="45"/>
      <c r="H30" s="45"/>
      <c r="I30" s="45"/>
      <c r="J30" s="47"/>
    </row>
    <row r="31" ht="86.4">
      <c r="A31" s="36" t="s">
        <v>123</v>
      </c>
      <c r="B31" s="44"/>
      <c r="C31" s="45"/>
      <c r="D31" s="45"/>
      <c r="E31" s="48" t="s">
        <v>2656</v>
      </c>
      <c r="F31" s="45"/>
      <c r="G31" s="45"/>
      <c r="H31" s="45"/>
      <c r="I31" s="45"/>
      <c r="J31" s="47"/>
    </row>
    <row r="32" ht="43.2">
      <c r="A32" s="36" t="s">
        <v>125</v>
      </c>
      <c r="B32" s="49"/>
      <c r="C32" s="50"/>
      <c r="D32" s="50"/>
      <c r="E32" s="38" t="s">
        <v>2603</v>
      </c>
      <c r="F32" s="50"/>
      <c r="G32" s="50"/>
      <c r="H32" s="50"/>
      <c r="I32" s="50"/>
      <c r="J3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17</v>
      </c>
      <c r="I3" s="24">
        <f>SUMIFS(I8:I251,A8:A251,"SD")</f>
        <v>0</v>
      </c>
      <c r="J3" s="18"/>
      <c r="O3">
        <v>0</v>
      </c>
      <c r="P3">
        <v>2</v>
      </c>
    </row>
    <row r="4">
      <c r="A4" s="3" t="s">
        <v>100</v>
      </c>
      <c r="B4" s="19" t="s">
        <v>101</v>
      </c>
      <c r="C4" s="20" t="s">
        <v>17</v>
      </c>
      <c r="D4" s="21"/>
      <c r="E4" s="22" t="s">
        <v>18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3048.5450000000001</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397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756.70000000000005</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398</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5.1500000000000004</v>
      </c>
      <c r="H17" s="41">
        <v>960</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399</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11.936999999999999</v>
      </c>
      <c r="H21" s="41">
        <v>1350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401</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161</v>
      </c>
      <c r="H25" s="41">
        <v>1350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403</v>
      </c>
      <c r="F27" s="45"/>
      <c r="G27" s="45"/>
      <c r="H27" s="45"/>
      <c r="I27" s="45"/>
      <c r="J27" s="47"/>
    </row>
    <row r="28" ht="28.8">
      <c r="A28" s="36" t="s">
        <v>125</v>
      </c>
      <c r="B28" s="44"/>
      <c r="C28" s="45"/>
      <c r="D28" s="45"/>
      <c r="E28" s="38" t="s">
        <v>190</v>
      </c>
      <c r="F28" s="45"/>
      <c r="G28" s="45"/>
      <c r="H28" s="45"/>
      <c r="I28" s="45"/>
      <c r="J28" s="47"/>
    </row>
    <row r="29">
      <c r="A29" s="36" t="s">
        <v>116</v>
      </c>
      <c r="B29" s="36">
        <v>59</v>
      </c>
      <c r="C29" s="37" t="s">
        <v>404</v>
      </c>
      <c r="D29" s="36" t="s">
        <v>118</v>
      </c>
      <c r="E29" s="38" t="s">
        <v>405</v>
      </c>
      <c r="F29" s="39" t="s">
        <v>187</v>
      </c>
      <c r="G29" s="40">
        <v>177.09999999999999</v>
      </c>
      <c r="H29" s="41">
        <v>14000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406</v>
      </c>
      <c r="F31" s="45"/>
      <c r="G31" s="45"/>
      <c r="H31" s="45"/>
      <c r="I31" s="45"/>
      <c r="J31" s="47"/>
    </row>
    <row r="32" ht="72">
      <c r="A32" s="36" t="s">
        <v>125</v>
      </c>
      <c r="B32" s="44"/>
      <c r="C32" s="45"/>
      <c r="D32" s="45"/>
      <c r="E32" s="38" t="s">
        <v>407</v>
      </c>
      <c r="F32" s="45"/>
      <c r="G32" s="45"/>
      <c r="H32" s="45"/>
      <c r="I32" s="45"/>
      <c r="J32" s="47"/>
    </row>
    <row r="33">
      <c r="A33" s="30" t="s">
        <v>113</v>
      </c>
      <c r="B33" s="31"/>
      <c r="C33" s="32" t="s">
        <v>131</v>
      </c>
      <c r="D33" s="33"/>
      <c r="E33" s="30" t="s">
        <v>195</v>
      </c>
      <c r="F33" s="33"/>
      <c r="G33" s="33"/>
      <c r="H33" s="33"/>
      <c r="I33" s="34">
        <f>SUMIFS(I34:I101,A34:A101,"P")</f>
        <v>0</v>
      </c>
      <c r="J33" s="35"/>
    </row>
    <row r="34" ht="28.8">
      <c r="A34" s="36" t="s">
        <v>116</v>
      </c>
      <c r="B34" s="36">
        <v>6</v>
      </c>
      <c r="C34" s="37" t="s">
        <v>408</v>
      </c>
      <c r="D34" s="36" t="s">
        <v>118</v>
      </c>
      <c r="E34" s="38" t="s">
        <v>409</v>
      </c>
      <c r="F34" s="39" t="s">
        <v>187</v>
      </c>
      <c r="G34" s="40">
        <v>756.70000000000005</v>
      </c>
      <c r="H34" s="41">
        <v>319.98000000000002</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410</v>
      </c>
      <c r="F36" s="45"/>
      <c r="G36" s="45"/>
      <c r="H36" s="45"/>
      <c r="I36" s="45"/>
      <c r="J36" s="47"/>
    </row>
    <row r="37" ht="72">
      <c r="A37" s="36" t="s">
        <v>125</v>
      </c>
      <c r="B37" s="44"/>
      <c r="C37" s="45"/>
      <c r="D37" s="45"/>
      <c r="E37" s="38" t="s">
        <v>411</v>
      </c>
      <c r="F37" s="45"/>
      <c r="G37" s="45"/>
      <c r="H37" s="45"/>
      <c r="I37" s="45"/>
      <c r="J37" s="47"/>
    </row>
    <row r="38">
      <c r="A38" s="36" t="s">
        <v>116</v>
      </c>
      <c r="B38" s="36">
        <v>7</v>
      </c>
      <c r="C38" s="37" t="s">
        <v>412</v>
      </c>
      <c r="D38" s="36" t="s">
        <v>118</v>
      </c>
      <c r="E38" s="38" t="s">
        <v>413</v>
      </c>
      <c r="F38" s="39" t="s">
        <v>198</v>
      </c>
      <c r="G38" s="40">
        <v>29</v>
      </c>
      <c r="H38" s="41">
        <v>119.54000000000001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414</v>
      </c>
      <c r="F40" s="45"/>
      <c r="G40" s="45"/>
      <c r="H40" s="45"/>
      <c r="I40" s="45"/>
      <c r="J40" s="47"/>
    </row>
    <row r="41" ht="72">
      <c r="A41" s="36" t="s">
        <v>125</v>
      </c>
      <c r="B41" s="44"/>
      <c r="C41" s="45"/>
      <c r="D41" s="45"/>
      <c r="E41" s="38" t="s">
        <v>411</v>
      </c>
      <c r="F41" s="45"/>
      <c r="G41" s="45"/>
      <c r="H41" s="45"/>
      <c r="I41" s="45"/>
      <c r="J41" s="47"/>
    </row>
    <row r="42">
      <c r="A42" s="36" t="s">
        <v>116</v>
      </c>
      <c r="B42" s="36">
        <v>8</v>
      </c>
      <c r="C42" s="37" t="s">
        <v>415</v>
      </c>
      <c r="D42" s="36" t="s">
        <v>118</v>
      </c>
      <c r="E42" s="38" t="s">
        <v>416</v>
      </c>
      <c r="F42" s="39" t="s">
        <v>187</v>
      </c>
      <c r="G42" s="40">
        <v>289.80000000000001</v>
      </c>
      <c r="H42" s="41">
        <v>1353.8399999999999</v>
      </c>
      <c r="I42" s="42">
        <f>ROUND(G42*H42,P4)</f>
        <v>0</v>
      </c>
      <c r="J42" s="39" t="s">
        <v>121</v>
      </c>
      <c r="O42" s="43">
        <f>I42*0.21</f>
        <v>0</v>
      </c>
      <c r="P42">
        <v>3</v>
      </c>
    </row>
    <row r="43">
      <c r="A43" s="36" t="s">
        <v>122</v>
      </c>
      <c r="B43" s="44"/>
      <c r="C43" s="45"/>
      <c r="D43" s="45"/>
      <c r="E43" s="46" t="s">
        <v>118</v>
      </c>
      <c r="F43" s="45"/>
      <c r="G43" s="45"/>
      <c r="H43" s="45"/>
      <c r="I43" s="45"/>
      <c r="J43" s="47"/>
    </row>
    <row r="44" ht="129.6">
      <c r="A44" s="36" t="s">
        <v>123</v>
      </c>
      <c r="B44" s="44"/>
      <c r="C44" s="45"/>
      <c r="D44" s="45"/>
      <c r="E44" s="48" t="s">
        <v>417</v>
      </c>
      <c r="F44" s="45"/>
      <c r="G44" s="45"/>
      <c r="H44" s="45"/>
      <c r="I44" s="45"/>
      <c r="J44" s="47"/>
    </row>
    <row r="45" ht="72">
      <c r="A45" s="36" t="s">
        <v>125</v>
      </c>
      <c r="B45" s="44"/>
      <c r="C45" s="45"/>
      <c r="D45" s="45"/>
      <c r="E45" s="38" t="s">
        <v>411</v>
      </c>
      <c r="F45" s="45"/>
      <c r="G45" s="45"/>
      <c r="H45" s="45"/>
      <c r="I45" s="45"/>
      <c r="J45" s="47"/>
    </row>
    <row r="46">
      <c r="A46" s="36" t="s">
        <v>116</v>
      </c>
      <c r="B46" s="36">
        <v>9</v>
      </c>
      <c r="C46" s="37" t="s">
        <v>415</v>
      </c>
      <c r="D46" s="36" t="s">
        <v>192</v>
      </c>
      <c r="E46" s="38" t="s">
        <v>416</v>
      </c>
      <c r="F46" s="39" t="s">
        <v>187</v>
      </c>
      <c r="G46" s="40">
        <v>338.10000000000002</v>
      </c>
      <c r="H46" s="41">
        <v>1353.8399999999999</v>
      </c>
      <c r="I46" s="42">
        <f>ROUND(G46*H46,P4)</f>
        <v>0</v>
      </c>
      <c r="J46" s="39" t="s">
        <v>121</v>
      </c>
      <c r="O46" s="43">
        <f>I46*0.21</f>
        <v>0</v>
      </c>
      <c r="P46">
        <v>3</v>
      </c>
    </row>
    <row r="47">
      <c r="A47" s="36" t="s">
        <v>122</v>
      </c>
      <c r="B47" s="44"/>
      <c r="C47" s="45"/>
      <c r="D47" s="45"/>
      <c r="E47" s="46" t="s">
        <v>118</v>
      </c>
      <c r="F47" s="45"/>
      <c r="G47" s="45"/>
      <c r="H47" s="45"/>
      <c r="I47" s="45"/>
      <c r="J47" s="47"/>
    </row>
    <row r="48" ht="86.4">
      <c r="A48" s="36" t="s">
        <v>123</v>
      </c>
      <c r="B48" s="44"/>
      <c r="C48" s="45"/>
      <c r="D48" s="45"/>
      <c r="E48" s="48" t="s">
        <v>418</v>
      </c>
      <c r="F48" s="45"/>
      <c r="G48" s="45"/>
      <c r="H48" s="45"/>
      <c r="I48" s="45"/>
      <c r="J48" s="47"/>
    </row>
    <row r="49" ht="72">
      <c r="A49" s="36" t="s">
        <v>125</v>
      </c>
      <c r="B49" s="44"/>
      <c r="C49" s="45"/>
      <c r="D49" s="45"/>
      <c r="E49" s="38" t="s">
        <v>411</v>
      </c>
      <c r="F49" s="45"/>
      <c r="G49" s="45"/>
      <c r="H49" s="45"/>
      <c r="I49" s="45"/>
      <c r="J49" s="47"/>
    </row>
    <row r="50">
      <c r="A50" s="36" t="s">
        <v>116</v>
      </c>
      <c r="B50" s="36">
        <v>10</v>
      </c>
      <c r="C50" s="37" t="s">
        <v>196</v>
      </c>
      <c r="D50" s="36" t="s">
        <v>118</v>
      </c>
      <c r="E50" s="38" t="s">
        <v>197</v>
      </c>
      <c r="F50" s="39" t="s">
        <v>198</v>
      </c>
      <c r="G50" s="40">
        <v>18.199999999999999</v>
      </c>
      <c r="H50" s="41">
        <v>113.47</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419</v>
      </c>
      <c r="F52" s="45"/>
      <c r="G52" s="45"/>
      <c r="H52" s="45"/>
      <c r="I52" s="45"/>
      <c r="J52" s="47"/>
    </row>
    <row r="53" ht="28.8">
      <c r="A53" s="36" t="s">
        <v>125</v>
      </c>
      <c r="B53" s="44"/>
      <c r="C53" s="45"/>
      <c r="D53" s="45"/>
      <c r="E53" s="38" t="s">
        <v>200</v>
      </c>
      <c r="F53" s="45"/>
      <c r="G53" s="45"/>
      <c r="H53" s="45"/>
      <c r="I53" s="45"/>
      <c r="J53" s="47"/>
    </row>
    <row r="54">
      <c r="A54" s="36" t="s">
        <v>116</v>
      </c>
      <c r="B54" s="36">
        <v>11</v>
      </c>
      <c r="C54" s="37" t="s">
        <v>201</v>
      </c>
      <c r="D54" s="36" t="s">
        <v>118</v>
      </c>
      <c r="E54" s="38" t="s">
        <v>202</v>
      </c>
      <c r="F54" s="39" t="s">
        <v>187</v>
      </c>
      <c r="G54" s="40">
        <v>3018.0970000000002</v>
      </c>
      <c r="H54" s="41">
        <v>170.38</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420</v>
      </c>
      <c r="F56" s="45"/>
      <c r="G56" s="45"/>
      <c r="H56" s="45"/>
      <c r="I56" s="45"/>
      <c r="J56" s="47"/>
    </row>
    <row r="57" ht="409.5">
      <c r="A57" s="36" t="s">
        <v>125</v>
      </c>
      <c r="B57" s="44"/>
      <c r="C57" s="45"/>
      <c r="D57" s="45"/>
      <c r="E57" s="38" t="s">
        <v>204</v>
      </c>
      <c r="F57" s="45"/>
      <c r="G57" s="45"/>
      <c r="H57" s="45"/>
      <c r="I57" s="45"/>
      <c r="J57" s="47"/>
    </row>
    <row r="58">
      <c r="A58" s="36" t="s">
        <v>116</v>
      </c>
      <c r="B58" s="36">
        <v>12</v>
      </c>
      <c r="C58" s="37" t="s">
        <v>213</v>
      </c>
      <c r="D58" s="36" t="s">
        <v>217</v>
      </c>
      <c r="E58" s="38" t="s">
        <v>214</v>
      </c>
      <c r="F58" s="39" t="s">
        <v>187</v>
      </c>
      <c r="G58" s="40">
        <v>608.20399999999995</v>
      </c>
      <c r="H58" s="41">
        <v>135.06999999999999</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421</v>
      </c>
      <c r="F60" s="45"/>
      <c r="G60" s="45"/>
      <c r="H60" s="45"/>
      <c r="I60" s="45"/>
      <c r="J60" s="47"/>
    </row>
    <row r="61" ht="360">
      <c r="A61" s="36" t="s">
        <v>125</v>
      </c>
      <c r="B61" s="44"/>
      <c r="C61" s="45"/>
      <c r="D61" s="45"/>
      <c r="E61" s="38" t="s">
        <v>216</v>
      </c>
      <c r="F61" s="45"/>
      <c r="G61" s="45"/>
      <c r="H61" s="45"/>
      <c r="I61" s="45"/>
      <c r="J61" s="47"/>
    </row>
    <row r="62">
      <c r="A62" s="36" t="s">
        <v>116</v>
      </c>
      <c r="B62" s="36">
        <v>13</v>
      </c>
      <c r="C62" s="37" t="s">
        <v>213</v>
      </c>
      <c r="D62" s="36" t="s">
        <v>219</v>
      </c>
      <c r="E62" s="38" t="s">
        <v>214</v>
      </c>
      <c r="F62" s="39" t="s">
        <v>187</v>
      </c>
      <c r="G62" s="40">
        <v>3048.5450000000001</v>
      </c>
      <c r="H62" s="41">
        <v>135.06999999999999</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422</v>
      </c>
      <c r="F64" s="45"/>
      <c r="G64" s="45"/>
      <c r="H64" s="45"/>
      <c r="I64" s="45"/>
      <c r="J64" s="47"/>
    </row>
    <row r="65" ht="360">
      <c r="A65" s="36" t="s">
        <v>125</v>
      </c>
      <c r="B65" s="44"/>
      <c r="C65" s="45"/>
      <c r="D65" s="45"/>
      <c r="E65" s="38" t="s">
        <v>216</v>
      </c>
      <c r="F65" s="45"/>
      <c r="G65" s="45"/>
      <c r="H65" s="45"/>
      <c r="I65" s="45"/>
      <c r="J65" s="47"/>
    </row>
    <row r="66">
      <c r="A66" s="36" t="s">
        <v>116</v>
      </c>
      <c r="B66" s="36">
        <v>14</v>
      </c>
      <c r="C66" s="37" t="s">
        <v>423</v>
      </c>
      <c r="D66" s="36" t="s">
        <v>118</v>
      </c>
      <c r="E66" s="38" t="s">
        <v>424</v>
      </c>
      <c r="F66" s="39" t="s">
        <v>187</v>
      </c>
      <c r="G66" s="40">
        <v>30.448</v>
      </c>
      <c r="H66" s="41">
        <v>307.47000000000003</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425</v>
      </c>
      <c r="F68" s="45"/>
      <c r="G68" s="45"/>
      <c r="H68" s="45"/>
      <c r="I68" s="45"/>
      <c r="J68" s="47"/>
    </row>
    <row r="69" ht="374.4">
      <c r="A69" s="36" t="s">
        <v>125</v>
      </c>
      <c r="B69" s="44"/>
      <c r="C69" s="45"/>
      <c r="D69" s="45"/>
      <c r="E69" s="38" t="s">
        <v>426</v>
      </c>
      <c r="F69" s="45"/>
      <c r="G69" s="45"/>
      <c r="H69" s="45"/>
      <c r="I69" s="45"/>
      <c r="J69" s="47"/>
    </row>
    <row r="70">
      <c r="A70" s="36" t="s">
        <v>116</v>
      </c>
      <c r="B70" s="36">
        <v>15</v>
      </c>
      <c r="C70" s="37" t="s">
        <v>248</v>
      </c>
      <c r="D70" s="36" t="s">
        <v>118</v>
      </c>
      <c r="E70" s="38" t="s">
        <v>249</v>
      </c>
      <c r="F70" s="39" t="s">
        <v>187</v>
      </c>
      <c r="G70" s="40">
        <v>3048.5450000000001</v>
      </c>
      <c r="H70" s="41">
        <v>20.600000000000001</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427</v>
      </c>
      <c r="F72" s="45"/>
      <c r="G72" s="45"/>
      <c r="H72" s="45"/>
      <c r="I72" s="45"/>
      <c r="J72" s="47"/>
    </row>
    <row r="73" ht="216">
      <c r="A73" s="36" t="s">
        <v>125</v>
      </c>
      <c r="B73" s="44"/>
      <c r="C73" s="45"/>
      <c r="D73" s="45"/>
      <c r="E73" s="38" t="s">
        <v>251</v>
      </c>
      <c r="F73" s="45"/>
      <c r="G73" s="45"/>
      <c r="H73" s="45"/>
      <c r="I73" s="45"/>
      <c r="J73" s="47"/>
    </row>
    <row r="74">
      <c r="A74" s="36" t="s">
        <v>116</v>
      </c>
      <c r="B74" s="36">
        <v>16</v>
      </c>
      <c r="C74" s="37" t="s">
        <v>248</v>
      </c>
      <c r="D74" s="36" t="s">
        <v>192</v>
      </c>
      <c r="E74" s="38" t="s">
        <v>249</v>
      </c>
      <c r="F74" s="39" t="s">
        <v>187</v>
      </c>
      <c r="G74" s="40">
        <v>3048.5450000000001</v>
      </c>
      <c r="H74" s="41">
        <v>20.600000000000001</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428</v>
      </c>
      <c r="F76" s="45"/>
      <c r="G76" s="45"/>
      <c r="H76" s="45"/>
      <c r="I76" s="45"/>
      <c r="J76" s="47"/>
    </row>
    <row r="77" ht="216">
      <c r="A77" s="36" t="s">
        <v>125</v>
      </c>
      <c r="B77" s="44"/>
      <c r="C77" s="45"/>
      <c r="D77" s="45"/>
      <c r="E77" s="38" t="s">
        <v>251</v>
      </c>
      <c r="F77" s="45"/>
      <c r="G77" s="45"/>
      <c r="H77" s="45"/>
      <c r="I77" s="45"/>
      <c r="J77" s="47"/>
    </row>
    <row r="78">
      <c r="A78" s="36" t="s">
        <v>116</v>
      </c>
      <c r="B78" s="36">
        <v>17</v>
      </c>
      <c r="C78" s="37" t="s">
        <v>253</v>
      </c>
      <c r="D78" s="36" t="s">
        <v>118</v>
      </c>
      <c r="E78" s="38" t="s">
        <v>254</v>
      </c>
      <c r="F78" s="39" t="s">
        <v>187</v>
      </c>
      <c r="G78" s="40">
        <v>4141.9920000000002</v>
      </c>
      <c r="H78" s="41">
        <v>686.17999999999995</v>
      </c>
      <c r="I78" s="42">
        <f>ROUND(G78*H78,P4)</f>
        <v>0</v>
      </c>
      <c r="J78" s="39" t="s">
        <v>121</v>
      </c>
      <c r="O78" s="43">
        <f>I78*0.21</f>
        <v>0</v>
      </c>
      <c r="P78">
        <v>3</v>
      </c>
    </row>
    <row r="79">
      <c r="A79" s="36" t="s">
        <v>122</v>
      </c>
      <c r="B79" s="44"/>
      <c r="C79" s="45"/>
      <c r="D79" s="45"/>
      <c r="E79" s="46" t="s">
        <v>118</v>
      </c>
      <c r="F79" s="45"/>
      <c r="G79" s="45"/>
      <c r="H79" s="45"/>
      <c r="I79" s="45"/>
      <c r="J79" s="47"/>
    </row>
    <row r="80" ht="129.6">
      <c r="A80" s="36" t="s">
        <v>123</v>
      </c>
      <c r="B80" s="44"/>
      <c r="C80" s="45"/>
      <c r="D80" s="45"/>
      <c r="E80" s="48" t="s">
        <v>429</v>
      </c>
      <c r="F80" s="45"/>
      <c r="G80" s="45"/>
      <c r="H80" s="45"/>
      <c r="I80" s="45"/>
      <c r="J80" s="47"/>
    </row>
    <row r="81" ht="331.2">
      <c r="A81" s="36" t="s">
        <v>125</v>
      </c>
      <c r="B81" s="44"/>
      <c r="C81" s="45"/>
      <c r="D81" s="45"/>
      <c r="E81" s="38" t="s">
        <v>256</v>
      </c>
      <c r="F81" s="45"/>
      <c r="G81" s="45"/>
      <c r="H81" s="45"/>
      <c r="I81" s="45"/>
      <c r="J81" s="47"/>
    </row>
    <row r="82">
      <c r="A82" s="36" t="s">
        <v>116</v>
      </c>
      <c r="B82" s="36">
        <v>18</v>
      </c>
      <c r="C82" s="37" t="s">
        <v>257</v>
      </c>
      <c r="D82" s="36" t="s">
        <v>118</v>
      </c>
      <c r="E82" s="38" t="s">
        <v>258</v>
      </c>
      <c r="F82" s="39" t="s">
        <v>187</v>
      </c>
      <c r="G82" s="40">
        <v>205.93299999999999</v>
      </c>
      <c r="H82" s="41">
        <v>1095.54</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430</v>
      </c>
      <c r="F84" s="45"/>
      <c r="G84" s="45"/>
      <c r="H84" s="45"/>
      <c r="I84" s="45"/>
      <c r="J84" s="47"/>
    </row>
    <row r="85" ht="288">
      <c r="A85" s="36" t="s">
        <v>125</v>
      </c>
      <c r="B85" s="44"/>
      <c r="C85" s="45"/>
      <c r="D85" s="45"/>
      <c r="E85" s="38" t="s">
        <v>260</v>
      </c>
      <c r="F85" s="45"/>
      <c r="G85" s="45"/>
      <c r="H85" s="45"/>
      <c r="I85" s="45"/>
      <c r="J85" s="47"/>
    </row>
    <row r="86">
      <c r="A86" s="36" t="s">
        <v>116</v>
      </c>
      <c r="B86" s="36">
        <v>19</v>
      </c>
      <c r="C86" s="37" t="s">
        <v>431</v>
      </c>
      <c r="D86" s="36" t="s">
        <v>118</v>
      </c>
      <c r="E86" s="38" t="s">
        <v>432</v>
      </c>
      <c r="F86" s="39" t="s">
        <v>187</v>
      </c>
      <c r="G86" s="40">
        <v>14.935</v>
      </c>
      <c r="H86" s="41">
        <v>1102.6500000000001</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433</v>
      </c>
      <c r="F88" s="45"/>
      <c r="G88" s="45"/>
      <c r="H88" s="45"/>
      <c r="I88" s="45"/>
      <c r="J88" s="47"/>
    </row>
    <row r="89" ht="360">
      <c r="A89" s="36" t="s">
        <v>125</v>
      </c>
      <c r="B89" s="44"/>
      <c r="C89" s="45"/>
      <c r="D89" s="45"/>
      <c r="E89" s="38" t="s">
        <v>434</v>
      </c>
      <c r="F89" s="45"/>
      <c r="G89" s="45"/>
      <c r="H89" s="45"/>
      <c r="I89" s="45"/>
      <c r="J89" s="47"/>
    </row>
    <row r="90">
      <c r="A90" s="36" t="s">
        <v>116</v>
      </c>
      <c r="B90" s="36">
        <v>20</v>
      </c>
      <c r="C90" s="37" t="s">
        <v>261</v>
      </c>
      <c r="D90" s="36" t="s">
        <v>118</v>
      </c>
      <c r="E90" s="38" t="s">
        <v>262</v>
      </c>
      <c r="F90" s="39" t="s">
        <v>263</v>
      </c>
      <c r="G90" s="40">
        <v>4353.0799999999999</v>
      </c>
      <c r="H90" s="41">
        <v>20.530000000000001</v>
      </c>
      <c r="I90" s="42">
        <f>ROUND(G90*H90,P4)</f>
        <v>0</v>
      </c>
      <c r="J90" s="39" t="s">
        <v>121</v>
      </c>
      <c r="O90" s="43">
        <f>I90*0.21</f>
        <v>0</v>
      </c>
      <c r="P90">
        <v>3</v>
      </c>
    </row>
    <row r="91">
      <c r="A91" s="36" t="s">
        <v>122</v>
      </c>
      <c r="B91" s="44"/>
      <c r="C91" s="45"/>
      <c r="D91" s="45"/>
      <c r="E91" s="46" t="s">
        <v>118</v>
      </c>
      <c r="F91" s="45"/>
      <c r="G91" s="45"/>
      <c r="H91" s="45"/>
      <c r="I91" s="45"/>
      <c r="J91" s="47"/>
    </row>
    <row r="92">
      <c r="A92" s="36" t="s">
        <v>123</v>
      </c>
      <c r="B92" s="44"/>
      <c r="C92" s="45"/>
      <c r="D92" s="45"/>
      <c r="E92" s="48" t="s">
        <v>435</v>
      </c>
      <c r="F92" s="45"/>
      <c r="G92" s="45"/>
      <c r="H92" s="45"/>
      <c r="I92" s="45"/>
      <c r="J92" s="47"/>
    </row>
    <row r="93" ht="28.8">
      <c r="A93" s="36" t="s">
        <v>125</v>
      </c>
      <c r="B93" s="44"/>
      <c r="C93" s="45"/>
      <c r="D93" s="45"/>
      <c r="E93" s="38" t="s">
        <v>265</v>
      </c>
      <c r="F93" s="45"/>
      <c r="G93" s="45"/>
      <c r="H93" s="45"/>
      <c r="I93" s="45"/>
      <c r="J93" s="47"/>
    </row>
    <row r="94">
      <c r="A94" s="36" t="s">
        <v>116</v>
      </c>
      <c r="B94" s="36">
        <v>21</v>
      </c>
      <c r="C94" s="37" t="s">
        <v>269</v>
      </c>
      <c r="D94" s="36" t="s">
        <v>118</v>
      </c>
      <c r="E94" s="38" t="s">
        <v>270</v>
      </c>
      <c r="F94" s="39" t="s">
        <v>187</v>
      </c>
      <c r="G94" s="40">
        <v>292.82900000000001</v>
      </c>
      <c r="H94" s="41">
        <v>270.43000000000001</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436</v>
      </c>
      <c r="F96" s="45"/>
      <c r="G96" s="45"/>
      <c r="H96" s="45"/>
      <c r="I96" s="45"/>
      <c r="J96" s="47"/>
    </row>
    <row r="97" ht="43.2">
      <c r="A97" s="36" t="s">
        <v>125</v>
      </c>
      <c r="B97" s="44"/>
      <c r="C97" s="45"/>
      <c r="D97" s="45"/>
      <c r="E97" s="38" t="s">
        <v>272</v>
      </c>
      <c r="F97" s="45"/>
      <c r="G97" s="45"/>
      <c r="H97" s="45"/>
      <c r="I97" s="45"/>
      <c r="J97" s="47"/>
    </row>
    <row r="98">
      <c r="A98" s="36" t="s">
        <v>116</v>
      </c>
      <c r="B98" s="36">
        <v>22</v>
      </c>
      <c r="C98" s="37" t="s">
        <v>273</v>
      </c>
      <c r="D98" s="36" t="s">
        <v>118</v>
      </c>
      <c r="E98" s="38" t="s">
        <v>274</v>
      </c>
      <c r="F98" s="39" t="s">
        <v>187</v>
      </c>
      <c r="G98" s="40">
        <v>315.375</v>
      </c>
      <c r="H98" s="41">
        <v>222.00999999999999</v>
      </c>
      <c r="I98" s="42">
        <f>ROUND(G98*H98,P4)</f>
        <v>0</v>
      </c>
      <c r="J98" s="39" t="s">
        <v>121</v>
      </c>
      <c r="O98" s="43">
        <f>I98*0.21</f>
        <v>0</v>
      </c>
      <c r="P98">
        <v>3</v>
      </c>
    </row>
    <row r="99">
      <c r="A99" s="36" t="s">
        <v>122</v>
      </c>
      <c r="B99" s="44"/>
      <c r="C99" s="45"/>
      <c r="D99" s="45"/>
      <c r="E99" s="46" t="s">
        <v>118</v>
      </c>
      <c r="F99" s="45"/>
      <c r="G99" s="45"/>
      <c r="H99" s="45"/>
      <c r="I99" s="45"/>
      <c r="J99" s="47"/>
    </row>
    <row r="100" ht="43.2">
      <c r="A100" s="36" t="s">
        <v>123</v>
      </c>
      <c r="B100" s="44"/>
      <c r="C100" s="45"/>
      <c r="D100" s="45"/>
      <c r="E100" s="48" t="s">
        <v>437</v>
      </c>
      <c r="F100" s="45"/>
      <c r="G100" s="45"/>
      <c r="H100" s="45"/>
      <c r="I100" s="45"/>
      <c r="J100" s="47"/>
    </row>
    <row r="101" ht="43.2">
      <c r="A101" s="36" t="s">
        <v>125</v>
      </c>
      <c r="B101" s="44"/>
      <c r="C101" s="45"/>
      <c r="D101" s="45"/>
      <c r="E101" s="38" t="s">
        <v>276</v>
      </c>
      <c r="F101" s="45"/>
      <c r="G101" s="45"/>
      <c r="H101" s="45"/>
      <c r="I101" s="45"/>
      <c r="J101" s="47"/>
    </row>
    <row r="102">
      <c r="A102" s="30" t="s">
        <v>113</v>
      </c>
      <c r="B102" s="31"/>
      <c r="C102" s="32" t="s">
        <v>281</v>
      </c>
      <c r="D102" s="33"/>
      <c r="E102" s="30" t="s">
        <v>282</v>
      </c>
      <c r="F102" s="33"/>
      <c r="G102" s="33"/>
      <c r="H102" s="33"/>
      <c r="I102" s="34">
        <f>SUMIFS(I103:I114,A103:A114,"P")</f>
        <v>0</v>
      </c>
      <c r="J102" s="35"/>
    </row>
    <row r="103">
      <c r="A103" s="36" t="s">
        <v>116</v>
      </c>
      <c r="B103" s="36">
        <v>23</v>
      </c>
      <c r="C103" s="37" t="s">
        <v>295</v>
      </c>
      <c r="D103" s="36" t="s">
        <v>118</v>
      </c>
      <c r="E103" s="38" t="s">
        <v>296</v>
      </c>
      <c r="F103" s="39" t="s">
        <v>263</v>
      </c>
      <c r="G103" s="40">
        <v>4743.5799999999999</v>
      </c>
      <c r="H103" s="41">
        <v>81.129999999999995</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438</v>
      </c>
      <c r="F105" s="45"/>
      <c r="G105" s="45"/>
      <c r="H105" s="45"/>
      <c r="I105" s="45"/>
      <c r="J105" s="47"/>
    </row>
    <row r="106" ht="115.2">
      <c r="A106" s="36" t="s">
        <v>125</v>
      </c>
      <c r="B106" s="44"/>
      <c r="C106" s="45"/>
      <c r="D106" s="45"/>
      <c r="E106" s="38" t="s">
        <v>298</v>
      </c>
      <c r="F106" s="45"/>
      <c r="G106" s="45"/>
      <c r="H106" s="45"/>
      <c r="I106" s="45"/>
      <c r="J106" s="47"/>
    </row>
    <row r="107">
      <c r="A107" s="36" t="s">
        <v>116</v>
      </c>
      <c r="B107" s="36">
        <v>24</v>
      </c>
      <c r="C107" s="37" t="s">
        <v>439</v>
      </c>
      <c r="D107" s="36" t="s">
        <v>118</v>
      </c>
      <c r="E107" s="38" t="s">
        <v>440</v>
      </c>
      <c r="F107" s="39" t="s">
        <v>187</v>
      </c>
      <c r="G107" s="40">
        <v>3.52</v>
      </c>
      <c r="H107" s="41">
        <v>5169.54</v>
      </c>
      <c r="I107" s="42">
        <f>ROUND(G107*H107,P4)</f>
        <v>0</v>
      </c>
      <c r="J107" s="39" t="s">
        <v>121</v>
      </c>
      <c r="O107" s="43">
        <f>I107*0.21</f>
        <v>0</v>
      </c>
      <c r="P107">
        <v>3</v>
      </c>
    </row>
    <row r="108">
      <c r="A108" s="36" t="s">
        <v>122</v>
      </c>
      <c r="B108" s="44"/>
      <c r="C108" s="45"/>
      <c r="D108" s="45"/>
      <c r="E108" s="46" t="s">
        <v>118</v>
      </c>
      <c r="F108" s="45"/>
      <c r="G108" s="45"/>
      <c r="H108" s="45"/>
      <c r="I108" s="45"/>
      <c r="J108" s="47"/>
    </row>
    <row r="109" ht="43.2">
      <c r="A109" s="36" t="s">
        <v>123</v>
      </c>
      <c r="B109" s="44"/>
      <c r="C109" s="45"/>
      <c r="D109" s="45"/>
      <c r="E109" s="48" t="s">
        <v>441</v>
      </c>
      <c r="F109" s="45"/>
      <c r="G109" s="45"/>
      <c r="H109" s="45"/>
      <c r="I109" s="45"/>
      <c r="J109" s="47"/>
    </row>
    <row r="110" ht="409.5">
      <c r="A110" s="36" t="s">
        <v>125</v>
      </c>
      <c r="B110" s="44"/>
      <c r="C110" s="45"/>
      <c r="D110" s="45"/>
      <c r="E110" s="38" t="s">
        <v>442</v>
      </c>
      <c r="F110" s="45"/>
      <c r="G110" s="45"/>
      <c r="H110" s="45"/>
      <c r="I110" s="45"/>
      <c r="J110" s="47"/>
    </row>
    <row r="111">
      <c r="A111" s="36" t="s">
        <v>116</v>
      </c>
      <c r="B111" s="36">
        <v>25</v>
      </c>
      <c r="C111" s="37" t="s">
        <v>443</v>
      </c>
      <c r="D111" s="36" t="s">
        <v>118</v>
      </c>
      <c r="E111" s="38" t="s">
        <v>444</v>
      </c>
      <c r="F111" s="39" t="s">
        <v>445</v>
      </c>
      <c r="G111" s="40">
        <v>0.070000000000000007</v>
      </c>
      <c r="H111" s="41">
        <v>35553.860000000001</v>
      </c>
      <c r="I111" s="42">
        <f>ROUND(G111*H111,P4)</f>
        <v>0</v>
      </c>
      <c r="J111" s="39" t="s">
        <v>121</v>
      </c>
      <c r="O111" s="43">
        <f>I111*0.21</f>
        <v>0</v>
      </c>
      <c r="P111">
        <v>3</v>
      </c>
    </row>
    <row r="112">
      <c r="A112" s="36" t="s">
        <v>122</v>
      </c>
      <c r="B112" s="44"/>
      <c r="C112" s="45"/>
      <c r="D112" s="45"/>
      <c r="E112" s="46" t="s">
        <v>118</v>
      </c>
      <c r="F112" s="45"/>
      <c r="G112" s="45"/>
      <c r="H112" s="45"/>
      <c r="I112" s="45"/>
      <c r="J112" s="47"/>
    </row>
    <row r="113" ht="43.2">
      <c r="A113" s="36" t="s">
        <v>123</v>
      </c>
      <c r="B113" s="44"/>
      <c r="C113" s="45"/>
      <c r="D113" s="45"/>
      <c r="E113" s="48" t="s">
        <v>446</v>
      </c>
      <c r="F113" s="45"/>
      <c r="G113" s="45"/>
      <c r="H113" s="45"/>
      <c r="I113" s="45"/>
      <c r="J113" s="47"/>
    </row>
    <row r="114" ht="302.4">
      <c r="A114" s="36" t="s">
        <v>125</v>
      </c>
      <c r="B114" s="44"/>
      <c r="C114" s="45"/>
      <c r="D114" s="45"/>
      <c r="E114" s="38" t="s">
        <v>447</v>
      </c>
      <c r="F114" s="45"/>
      <c r="G114" s="45"/>
      <c r="H114" s="45"/>
      <c r="I114" s="45"/>
      <c r="J114" s="47"/>
    </row>
    <row r="115">
      <c r="A115" s="30" t="s">
        <v>113</v>
      </c>
      <c r="B115" s="31"/>
      <c r="C115" s="32" t="s">
        <v>302</v>
      </c>
      <c r="D115" s="33"/>
      <c r="E115" s="30" t="s">
        <v>303</v>
      </c>
      <c r="F115" s="33"/>
      <c r="G115" s="33"/>
      <c r="H115" s="33"/>
      <c r="I115" s="34">
        <f>SUMIFS(I116:I143,A116:A143,"P")</f>
        <v>0</v>
      </c>
      <c r="J115" s="35"/>
    </row>
    <row r="116">
      <c r="A116" s="36" t="s">
        <v>116</v>
      </c>
      <c r="B116" s="36">
        <v>26</v>
      </c>
      <c r="C116" s="37" t="s">
        <v>448</v>
      </c>
      <c r="D116" s="36" t="s">
        <v>118</v>
      </c>
      <c r="E116" s="38" t="s">
        <v>449</v>
      </c>
      <c r="F116" s="39" t="s">
        <v>187</v>
      </c>
      <c r="G116" s="40">
        <v>0.20300000000000001</v>
      </c>
      <c r="H116" s="41">
        <v>9416.9400000000005</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450</v>
      </c>
      <c r="F118" s="45"/>
      <c r="G118" s="45"/>
      <c r="H118" s="45"/>
      <c r="I118" s="45"/>
      <c r="J118" s="47"/>
    </row>
    <row r="119" ht="273.6">
      <c r="A119" s="36" t="s">
        <v>125</v>
      </c>
      <c r="B119" s="44"/>
      <c r="C119" s="45"/>
      <c r="D119" s="45"/>
      <c r="E119" s="38" t="s">
        <v>451</v>
      </c>
      <c r="F119" s="45"/>
      <c r="G119" s="45"/>
      <c r="H119" s="45"/>
      <c r="I119" s="45"/>
      <c r="J119" s="47"/>
    </row>
    <row r="120">
      <c r="A120" s="36" t="s">
        <v>116</v>
      </c>
      <c r="B120" s="36">
        <v>27</v>
      </c>
      <c r="C120" s="37" t="s">
        <v>304</v>
      </c>
      <c r="D120" s="36" t="s">
        <v>118</v>
      </c>
      <c r="E120" s="38" t="s">
        <v>305</v>
      </c>
      <c r="F120" s="39" t="s">
        <v>187</v>
      </c>
      <c r="G120" s="40">
        <v>2.0299999999999998</v>
      </c>
      <c r="H120" s="41">
        <v>4217.5200000000004</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452</v>
      </c>
      <c r="F122" s="45"/>
      <c r="G122" s="45"/>
      <c r="H122" s="45"/>
      <c r="I122" s="45"/>
      <c r="J122" s="47"/>
    </row>
    <row r="123" ht="409.5">
      <c r="A123" s="36" t="s">
        <v>125</v>
      </c>
      <c r="B123" s="44"/>
      <c r="C123" s="45"/>
      <c r="D123" s="45"/>
      <c r="E123" s="38" t="s">
        <v>311</v>
      </c>
      <c r="F123" s="45"/>
      <c r="G123" s="45"/>
      <c r="H123" s="45"/>
      <c r="I123" s="45"/>
      <c r="J123" s="47"/>
    </row>
    <row r="124">
      <c r="A124" s="36" t="s">
        <v>116</v>
      </c>
      <c r="B124" s="36">
        <v>28</v>
      </c>
      <c r="C124" s="37" t="s">
        <v>312</v>
      </c>
      <c r="D124" s="36" t="s">
        <v>118</v>
      </c>
      <c r="E124" s="38" t="s">
        <v>313</v>
      </c>
      <c r="F124" s="39" t="s">
        <v>187</v>
      </c>
      <c r="G124" s="40">
        <v>9.4719999999999995</v>
      </c>
      <c r="H124" s="41">
        <v>4613.8500000000004</v>
      </c>
      <c r="I124" s="42">
        <f>ROUND(G124*H124,P4)</f>
        <v>0</v>
      </c>
      <c r="J124" s="39" t="s">
        <v>121</v>
      </c>
      <c r="O124" s="43">
        <f>I124*0.21</f>
        <v>0</v>
      </c>
      <c r="P124">
        <v>3</v>
      </c>
    </row>
    <row r="125">
      <c r="A125" s="36" t="s">
        <v>122</v>
      </c>
      <c r="B125" s="44"/>
      <c r="C125" s="45"/>
      <c r="D125" s="45"/>
      <c r="E125" s="46" t="s">
        <v>118</v>
      </c>
      <c r="F125" s="45"/>
      <c r="G125" s="45"/>
      <c r="H125" s="45"/>
      <c r="I125" s="45"/>
      <c r="J125" s="47"/>
    </row>
    <row r="126" ht="43.2">
      <c r="A126" s="36" t="s">
        <v>123</v>
      </c>
      <c r="B126" s="44"/>
      <c r="C126" s="45"/>
      <c r="D126" s="45"/>
      <c r="E126" s="48" t="s">
        <v>453</v>
      </c>
      <c r="F126" s="45"/>
      <c r="G126" s="45"/>
      <c r="H126" s="45"/>
      <c r="I126" s="45"/>
      <c r="J126" s="47"/>
    </row>
    <row r="127" ht="409.5">
      <c r="A127" s="36" t="s">
        <v>125</v>
      </c>
      <c r="B127" s="44"/>
      <c r="C127" s="45"/>
      <c r="D127" s="45"/>
      <c r="E127" s="38" t="s">
        <v>311</v>
      </c>
      <c r="F127" s="45"/>
      <c r="G127" s="45"/>
      <c r="H127" s="45"/>
      <c r="I127" s="45"/>
      <c r="J127" s="47"/>
    </row>
    <row r="128">
      <c r="A128" s="36" t="s">
        <v>116</v>
      </c>
      <c r="B128" s="36">
        <v>29</v>
      </c>
      <c r="C128" s="37" t="s">
        <v>315</v>
      </c>
      <c r="D128" s="36" t="s">
        <v>118</v>
      </c>
      <c r="E128" s="38" t="s">
        <v>316</v>
      </c>
      <c r="F128" s="39" t="s">
        <v>187</v>
      </c>
      <c r="G128" s="40">
        <v>82</v>
      </c>
      <c r="H128" s="41">
        <v>1169</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454</v>
      </c>
      <c r="F130" s="45"/>
      <c r="G130" s="45"/>
      <c r="H130" s="45"/>
      <c r="I130" s="45"/>
      <c r="J130" s="47"/>
    </row>
    <row r="131" ht="57.6">
      <c r="A131" s="36" t="s">
        <v>125</v>
      </c>
      <c r="B131" s="44"/>
      <c r="C131" s="45"/>
      <c r="D131" s="45"/>
      <c r="E131" s="38" t="s">
        <v>318</v>
      </c>
      <c r="F131" s="45"/>
      <c r="G131" s="45"/>
      <c r="H131" s="45"/>
      <c r="I131" s="45"/>
      <c r="J131" s="47"/>
    </row>
    <row r="132">
      <c r="A132" s="36" t="s">
        <v>116</v>
      </c>
      <c r="B132" s="36">
        <v>30</v>
      </c>
      <c r="C132" s="37" t="s">
        <v>319</v>
      </c>
      <c r="D132" s="36" t="s">
        <v>118</v>
      </c>
      <c r="E132" s="38" t="s">
        <v>320</v>
      </c>
      <c r="F132" s="39" t="s">
        <v>187</v>
      </c>
      <c r="G132" s="40">
        <v>4.1879999999999997</v>
      </c>
      <c r="H132" s="41">
        <v>1036.6700000000001</v>
      </c>
      <c r="I132" s="42">
        <f>ROUND(G132*H132,P4)</f>
        <v>0</v>
      </c>
      <c r="J132" s="39" t="s">
        <v>121</v>
      </c>
      <c r="O132" s="43">
        <f>I132*0.21</f>
        <v>0</v>
      </c>
      <c r="P132">
        <v>3</v>
      </c>
    </row>
    <row r="133">
      <c r="A133" s="36" t="s">
        <v>122</v>
      </c>
      <c r="B133" s="44"/>
      <c r="C133" s="45"/>
      <c r="D133" s="45"/>
      <c r="E133" s="46" t="s">
        <v>118</v>
      </c>
      <c r="F133" s="45"/>
      <c r="G133" s="45"/>
      <c r="H133" s="45"/>
      <c r="I133" s="45"/>
      <c r="J133" s="47"/>
    </row>
    <row r="134" ht="28.8">
      <c r="A134" s="36" t="s">
        <v>123</v>
      </c>
      <c r="B134" s="44"/>
      <c r="C134" s="45"/>
      <c r="D134" s="45"/>
      <c r="E134" s="48" t="s">
        <v>455</v>
      </c>
      <c r="F134" s="45"/>
      <c r="G134" s="45"/>
      <c r="H134" s="45"/>
      <c r="I134" s="45"/>
      <c r="J134" s="47"/>
    </row>
    <row r="135" ht="57.6">
      <c r="A135" s="36" t="s">
        <v>125</v>
      </c>
      <c r="B135" s="44"/>
      <c r="C135" s="45"/>
      <c r="D135" s="45"/>
      <c r="E135" s="38" t="s">
        <v>318</v>
      </c>
      <c r="F135" s="45"/>
      <c r="G135" s="45"/>
      <c r="H135" s="45"/>
      <c r="I135" s="45"/>
      <c r="J135" s="47"/>
    </row>
    <row r="136">
      <c r="A136" s="36" t="s">
        <v>116</v>
      </c>
      <c r="B136" s="36">
        <v>31</v>
      </c>
      <c r="C136" s="37" t="s">
        <v>322</v>
      </c>
      <c r="D136" s="36" t="s">
        <v>118</v>
      </c>
      <c r="E136" s="38" t="s">
        <v>323</v>
      </c>
      <c r="F136" s="39" t="s">
        <v>187</v>
      </c>
      <c r="G136" s="40">
        <v>8.375</v>
      </c>
      <c r="H136" s="41">
        <v>7016.9899999999998</v>
      </c>
      <c r="I136" s="42">
        <f>ROUND(G136*H136,P4)</f>
        <v>0</v>
      </c>
      <c r="J136" s="39" t="s">
        <v>121</v>
      </c>
      <c r="O136" s="43">
        <f>I136*0.21</f>
        <v>0</v>
      </c>
      <c r="P136">
        <v>3</v>
      </c>
    </row>
    <row r="137">
      <c r="A137" s="36" t="s">
        <v>122</v>
      </c>
      <c r="B137" s="44"/>
      <c r="C137" s="45"/>
      <c r="D137" s="45"/>
      <c r="E137" s="46" t="s">
        <v>118</v>
      </c>
      <c r="F137" s="45"/>
      <c r="G137" s="45"/>
      <c r="H137" s="45"/>
      <c r="I137" s="45"/>
      <c r="J137" s="47"/>
    </row>
    <row r="138" ht="43.2">
      <c r="A138" s="36" t="s">
        <v>123</v>
      </c>
      <c r="B138" s="44"/>
      <c r="C138" s="45"/>
      <c r="D138" s="45"/>
      <c r="E138" s="48" t="s">
        <v>456</v>
      </c>
      <c r="F138" s="45"/>
      <c r="G138" s="45"/>
      <c r="H138" s="45"/>
      <c r="I138" s="45"/>
      <c r="J138" s="47"/>
    </row>
    <row r="139" ht="129.6">
      <c r="A139" s="36" t="s">
        <v>125</v>
      </c>
      <c r="B139" s="44"/>
      <c r="C139" s="45"/>
      <c r="D139" s="45"/>
      <c r="E139" s="38" t="s">
        <v>325</v>
      </c>
      <c r="F139" s="45"/>
      <c r="G139" s="45"/>
      <c r="H139" s="45"/>
      <c r="I139" s="45"/>
      <c r="J139" s="47"/>
    </row>
    <row r="140">
      <c r="A140" s="36" t="s">
        <v>116</v>
      </c>
      <c r="B140" s="36">
        <v>32</v>
      </c>
      <c r="C140" s="37" t="s">
        <v>457</v>
      </c>
      <c r="D140" s="36" t="s">
        <v>118</v>
      </c>
      <c r="E140" s="38" t="s">
        <v>458</v>
      </c>
      <c r="F140" s="39" t="s">
        <v>187</v>
      </c>
      <c r="G140" s="40">
        <v>3.9420000000000002</v>
      </c>
      <c r="H140" s="41">
        <v>8738.5699999999997</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459</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SUMIFS(I145:I200,A145:A200,"P")</f>
        <v>0</v>
      </c>
      <c r="J144" s="35"/>
    </row>
    <row r="145">
      <c r="A145" s="36" t="s">
        <v>116</v>
      </c>
      <c r="B145" s="36">
        <v>33</v>
      </c>
      <c r="C145" s="37" t="s">
        <v>461</v>
      </c>
      <c r="D145" s="36" t="s">
        <v>118</v>
      </c>
      <c r="E145" s="38" t="s">
        <v>462</v>
      </c>
      <c r="F145" s="39" t="s">
        <v>187</v>
      </c>
      <c r="G145" s="40">
        <v>38.774999999999999</v>
      </c>
      <c r="H145" s="41">
        <v>2812.1799999999998</v>
      </c>
      <c r="I145" s="42">
        <f>ROUND(G145*H145,P4)</f>
        <v>0</v>
      </c>
      <c r="J145" s="39" t="s">
        <v>121</v>
      </c>
      <c r="O145" s="43">
        <f>I145*0.21</f>
        <v>0</v>
      </c>
      <c r="P145">
        <v>3</v>
      </c>
    </row>
    <row r="146">
      <c r="A146" s="36" t="s">
        <v>122</v>
      </c>
      <c r="B146" s="44"/>
      <c r="C146" s="45"/>
      <c r="D146" s="45"/>
      <c r="E146" s="46" t="s">
        <v>118</v>
      </c>
      <c r="F146" s="45"/>
      <c r="G146" s="45"/>
      <c r="H146" s="45"/>
      <c r="I146" s="45"/>
      <c r="J146" s="47"/>
    </row>
    <row r="147" ht="28.8">
      <c r="A147" s="36" t="s">
        <v>123</v>
      </c>
      <c r="B147" s="44"/>
      <c r="C147" s="45"/>
      <c r="D147" s="45"/>
      <c r="E147" s="48" t="s">
        <v>463</v>
      </c>
      <c r="F147" s="45"/>
      <c r="G147" s="45"/>
      <c r="H147" s="45"/>
      <c r="I147" s="45"/>
      <c r="J147" s="47"/>
    </row>
    <row r="148" ht="158.4">
      <c r="A148" s="36" t="s">
        <v>125</v>
      </c>
      <c r="B148" s="44"/>
      <c r="C148" s="45"/>
      <c r="D148" s="45"/>
      <c r="E148" s="38" t="s">
        <v>464</v>
      </c>
      <c r="F148" s="45"/>
      <c r="G148" s="45"/>
      <c r="H148" s="45"/>
      <c r="I148" s="45"/>
      <c r="J148" s="47"/>
    </row>
    <row r="149">
      <c r="A149" s="36" t="s">
        <v>116</v>
      </c>
      <c r="B149" s="36">
        <v>34</v>
      </c>
      <c r="C149" s="37" t="s">
        <v>328</v>
      </c>
      <c r="D149" s="36" t="s">
        <v>118</v>
      </c>
      <c r="E149" s="38" t="s">
        <v>329</v>
      </c>
      <c r="F149" s="39" t="s">
        <v>187</v>
      </c>
      <c r="G149" s="40">
        <v>657.06200000000001</v>
      </c>
      <c r="H149" s="41">
        <v>1750.1400000000001</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465</v>
      </c>
      <c r="F151" s="45"/>
      <c r="G151" s="45"/>
      <c r="H151" s="45"/>
      <c r="I151" s="45"/>
      <c r="J151" s="47"/>
    </row>
    <row r="152" ht="57.6">
      <c r="A152" s="36" t="s">
        <v>125</v>
      </c>
      <c r="B152" s="44"/>
      <c r="C152" s="45"/>
      <c r="D152" s="45"/>
      <c r="E152" s="38" t="s">
        <v>331</v>
      </c>
      <c r="F152" s="45"/>
      <c r="G152" s="45"/>
      <c r="H152" s="45"/>
      <c r="I152" s="45"/>
      <c r="J152" s="47"/>
    </row>
    <row r="153">
      <c r="A153" s="36" t="s">
        <v>116</v>
      </c>
      <c r="B153" s="36">
        <v>35</v>
      </c>
      <c r="C153" s="37" t="s">
        <v>332</v>
      </c>
      <c r="D153" s="36" t="s">
        <v>118</v>
      </c>
      <c r="E153" s="38" t="s">
        <v>333</v>
      </c>
      <c r="F153" s="39" t="s">
        <v>187</v>
      </c>
      <c r="G153" s="40">
        <v>1095.3050000000001</v>
      </c>
      <c r="H153" s="41">
        <v>1081.04</v>
      </c>
      <c r="I153" s="42">
        <f>ROUND(G153*H153,P4)</f>
        <v>0</v>
      </c>
      <c r="J153" s="39" t="s">
        <v>121</v>
      </c>
      <c r="O153" s="43">
        <f>I153*0.21</f>
        <v>0</v>
      </c>
      <c r="P153">
        <v>3</v>
      </c>
    </row>
    <row r="154">
      <c r="A154" s="36" t="s">
        <v>122</v>
      </c>
      <c r="B154" s="44"/>
      <c r="C154" s="45"/>
      <c r="D154" s="45"/>
      <c r="E154" s="46" t="s">
        <v>118</v>
      </c>
      <c r="F154" s="45"/>
      <c r="G154" s="45"/>
      <c r="H154" s="45"/>
      <c r="I154" s="45"/>
      <c r="J154" s="47"/>
    </row>
    <row r="155" ht="100.8">
      <c r="A155" s="36" t="s">
        <v>123</v>
      </c>
      <c r="B155" s="44"/>
      <c r="C155" s="45"/>
      <c r="D155" s="45"/>
      <c r="E155" s="48" t="s">
        <v>466</v>
      </c>
      <c r="F155" s="45"/>
      <c r="G155" s="45"/>
      <c r="H155" s="45"/>
      <c r="I155" s="45"/>
      <c r="J155" s="47"/>
    </row>
    <row r="156" ht="57.6">
      <c r="A156" s="36" t="s">
        <v>125</v>
      </c>
      <c r="B156" s="44"/>
      <c r="C156" s="45"/>
      <c r="D156" s="45"/>
      <c r="E156" s="38" t="s">
        <v>331</v>
      </c>
      <c r="F156" s="45"/>
      <c r="G156" s="45"/>
      <c r="H156" s="45"/>
      <c r="I156" s="45"/>
      <c r="J156" s="47"/>
    </row>
    <row r="157">
      <c r="A157" s="36" t="s">
        <v>116</v>
      </c>
      <c r="B157" s="36">
        <v>36</v>
      </c>
      <c r="C157" s="37" t="s">
        <v>335</v>
      </c>
      <c r="D157" s="36" t="s">
        <v>118</v>
      </c>
      <c r="E157" s="38" t="s">
        <v>336</v>
      </c>
      <c r="F157" s="39" t="s">
        <v>187</v>
      </c>
      <c r="G157" s="40">
        <v>46.424999999999997</v>
      </c>
      <c r="H157" s="41">
        <v>1087.5</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467</v>
      </c>
      <c r="F159" s="45"/>
      <c r="G159" s="45"/>
      <c r="H159" s="45"/>
      <c r="I159" s="45"/>
      <c r="J159" s="47"/>
    </row>
    <row r="160" ht="43.2">
      <c r="A160" s="36" t="s">
        <v>125</v>
      </c>
      <c r="B160" s="44"/>
      <c r="C160" s="45"/>
      <c r="D160" s="45"/>
      <c r="E160" s="38" t="s">
        <v>338</v>
      </c>
      <c r="F160" s="45"/>
      <c r="G160" s="45"/>
      <c r="H160" s="45"/>
      <c r="I160" s="45"/>
      <c r="J160" s="47"/>
    </row>
    <row r="161">
      <c r="A161" s="36" t="s">
        <v>116</v>
      </c>
      <c r="B161" s="36">
        <v>37</v>
      </c>
      <c r="C161" s="37" t="s">
        <v>339</v>
      </c>
      <c r="D161" s="36" t="s">
        <v>118</v>
      </c>
      <c r="E161" s="38" t="s">
        <v>340</v>
      </c>
      <c r="F161" s="39" t="s">
        <v>263</v>
      </c>
      <c r="G161" s="40">
        <v>3285.3099999999999</v>
      </c>
      <c r="H161" s="41">
        <v>25.370000000000001</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468</v>
      </c>
      <c r="F163" s="45"/>
      <c r="G163" s="45"/>
      <c r="H163" s="45"/>
      <c r="I163" s="45"/>
      <c r="J163" s="47"/>
    </row>
    <row r="164" ht="72">
      <c r="A164" s="36" t="s">
        <v>125</v>
      </c>
      <c r="B164" s="44"/>
      <c r="C164" s="45"/>
      <c r="D164" s="45"/>
      <c r="E164" s="38" t="s">
        <v>342</v>
      </c>
      <c r="F164" s="45"/>
      <c r="G164" s="45"/>
      <c r="H164" s="45"/>
      <c r="I164" s="45"/>
      <c r="J164" s="47"/>
    </row>
    <row r="165">
      <c r="A165" s="36" t="s">
        <v>116</v>
      </c>
      <c r="B165" s="36">
        <v>38</v>
      </c>
      <c r="C165" s="37" t="s">
        <v>469</v>
      </c>
      <c r="D165" s="36" t="s">
        <v>118</v>
      </c>
      <c r="E165" s="38" t="s">
        <v>470</v>
      </c>
      <c r="F165" s="39" t="s">
        <v>263</v>
      </c>
      <c r="G165" s="40">
        <v>2833.3099999999999</v>
      </c>
      <c r="H165" s="41">
        <v>17.219999999999999</v>
      </c>
      <c r="I165" s="42">
        <f>ROUND(G165*H165,P4)</f>
        <v>0</v>
      </c>
      <c r="J165" s="39" t="s">
        <v>121</v>
      </c>
      <c r="O165" s="43">
        <f>I165*0.21</f>
        <v>0</v>
      </c>
      <c r="P165">
        <v>3</v>
      </c>
    </row>
    <row r="166">
      <c r="A166" s="36" t="s">
        <v>122</v>
      </c>
      <c r="B166" s="44"/>
      <c r="C166" s="45"/>
      <c r="D166" s="45"/>
      <c r="E166" s="46" t="s">
        <v>118</v>
      </c>
      <c r="F166" s="45"/>
      <c r="G166" s="45"/>
      <c r="H166" s="45"/>
      <c r="I166" s="45"/>
      <c r="J166" s="47"/>
    </row>
    <row r="167" ht="28.8">
      <c r="A167" s="36" t="s">
        <v>123</v>
      </c>
      <c r="B167" s="44"/>
      <c r="C167" s="45"/>
      <c r="D167" s="45"/>
      <c r="E167" s="48" t="s">
        <v>471</v>
      </c>
      <c r="F167" s="45"/>
      <c r="G167" s="45"/>
      <c r="H167" s="45"/>
      <c r="I167" s="45"/>
      <c r="J167" s="47"/>
    </row>
    <row r="168" ht="72">
      <c r="A168" s="36" t="s">
        <v>125</v>
      </c>
      <c r="B168" s="44"/>
      <c r="C168" s="45"/>
      <c r="D168" s="45"/>
      <c r="E168" s="38" t="s">
        <v>342</v>
      </c>
      <c r="F168" s="45"/>
      <c r="G168" s="45"/>
      <c r="H168" s="45"/>
      <c r="I168" s="45"/>
      <c r="J168" s="47"/>
    </row>
    <row r="169">
      <c r="A169" s="36" t="s">
        <v>116</v>
      </c>
      <c r="B169" s="36">
        <v>39</v>
      </c>
      <c r="C169" s="37" t="s">
        <v>343</v>
      </c>
      <c r="D169" s="36" t="s">
        <v>118</v>
      </c>
      <c r="E169" s="38" t="s">
        <v>344</v>
      </c>
      <c r="F169" s="39" t="s">
        <v>263</v>
      </c>
      <c r="G169" s="40">
        <v>5460.9799999999996</v>
      </c>
      <c r="H169" s="41">
        <v>21.879999999999999</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472</v>
      </c>
      <c r="F171" s="45"/>
      <c r="G171" s="45"/>
      <c r="H171" s="45"/>
      <c r="I171" s="45"/>
      <c r="J171" s="47"/>
    </row>
    <row r="172" ht="72">
      <c r="A172" s="36" t="s">
        <v>125</v>
      </c>
      <c r="B172" s="44"/>
      <c r="C172" s="45"/>
      <c r="D172" s="45"/>
      <c r="E172" s="38" t="s">
        <v>342</v>
      </c>
      <c r="F172" s="45"/>
      <c r="G172" s="45"/>
      <c r="H172" s="45"/>
      <c r="I172" s="45"/>
      <c r="J172" s="47"/>
    </row>
    <row r="173">
      <c r="A173" s="36" t="s">
        <v>116</v>
      </c>
      <c r="B173" s="36">
        <v>61</v>
      </c>
      <c r="C173" s="37" t="s">
        <v>473</v>
      </c>
      <c r="D173" s="36" t="s">
        <v>118</v>
      </c>
      <c r="E173" s="38" t="s">
        <v>474</v>
      </c>
      <c r="F173" s="39" t="s">
        <v>263</v>
      </c>
      <c r="G173" s="40">
        <v>2696.7800000000002</v>
      </c>
      <c r="H173" s="41">
        <v>458.80000000000001</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475</v>
      </c>
      <c r="F175" s="45"/>
      <c r="G175" s="45"/>
      <c r="H175" s="45"/>
      <c r="I175" s="45"/>
      <c r="J175" s="47"/>
    </row>
    <row r="176" ht="187.2">
      <c r="A176" s="36" t="s">
        <v>125</v>
      </c>
      <c r="B176" s="44"/>
      <c r="C176" s="45"/>
      <c r="D176" s="45"/>
      <c r="E176" s="38" t="s">
        <v>476</v>
      </c>
      <c r="F176" s="45"/>
      <c r="G176" s="45"/>
      <c r="H176" s="45"/>
      <c r="I176" s="45"/>
      <c r="J176" s="47"/>
    </row>
    <row r="177">
      <c r="A177" s="36" t="s">
        <v>116</v>
      </c>
      <c r="B177" s="36">
        <v>41</v>
      </c>
      <c r="C177" s="37" t="s">
        <v>477</v>
      </c>
      <c r="D177" s="36" t="s">
        <v>118</v>
      </c>
      <c r="E177" s="38" t="s">
        <v>478</v>
      </c>
      <c r="F177" s="39" t="s">
        <v>263</v>
      </c>
      <c r="G177" s="40">
        <v>5597.5100000000002</v>
      </c>
      <c r="H177" s="41">
        <v>360.32999999999998</v>
      </c>
      <c r="I177" s="42">
        <f>ROUND(G177*H177,P4)</f>
        <v>0</v>
      </c>
      <c r="J177" s="39" t="s">
        <v>121</v>
      </c>
      <c r="O177" s="43">
        <f>I177*0.21</f>
        <v>0</v>
      </c>
      <c r="P177">
        <v>3</v>
      </c>
    </row>
    <row r="178">
      <c r="A178" s="36" t="s">
        <v>122</v>
      </c>
      <c r="B178" s="44"/>
      <c r="C178" s="45"/>
      <c r="D178" s="45"/>
      <c r="E178" s="46" t="s">
        <v>118</v>
      </c>
      <c r="F178" s="45"/>
      <c r="G178" s="45"/>
      <c r="H178" s="45"/>
      <c r="I178" s="45"/>
      <c r="J178" s="47"/>
    </row>
    <row r="179" ht="28.8">
      <c r="A179" s="36" t="s">
        <v>123</v>
      </c>
      <c r="B179" s="44"/>
      <c r="C179" s="45"/>
      <c r="D179" s="45"/>
      <c r="E179" s="48" t="s">
        <v>479</v>
      </c>
      <c r="F179" s="45"/>
      <c r="G179" s="45"/>
      <c r="H179" s="45"/>
      <c r="I179" s="45"/>
      <c r="J179" s="47"/>
    </row>
    <row r="180" ht="158.4">
      <c r="A180" s="36" t="s">
        <v>125</v>
      </c>
      <c r="B180" s="44"/>
      <c r="C180" s="45"/>
      <c r="D180" s="45"/>
      <c r="E180" s="38" t="s">
        <v>349</v>
      </c>
      <c r="F180" s="45"/>
      <c r="G180" s="45"/>
      <c r="H180" s="45"/>
      <c r="I180" s="45"/>
      <c r="J180" s="47"/>
    </row>
    <row r="181">
      <c r="A181" s="36" t="s">
        <v>116</v>
      </c>
      <c r="B181" s="36">
        <v>42</v>
      </c>
      <c r="C181" s="37" t="s">
        <v>353</v>
      </c>
      <c r="D181" s="36" t="s">
        <v>118</v>
      </c>
      <c r="E181" s="38" t="s">
        <v>354</v>
      </c>
      <c r="F181" s="39" t="s">
        <v>263</v>
      </c>
      <c r="G181" s="40">
        <v>2631</v>
      </c>
      <c r="H181" s="41">
        <v>403.95999999999998</v>
      </c>
      <c r="I181" s="42">
        <f>ROUND(G181*H181,P4)</f>
        <v>0</v>
      </c>
      <c r="J181" s="39" t="s">
        <v>121</v>
      </c>
      <c r="O181" s="43">
        <f>I181*0.21</f>
        <v>0</v>
      </c>
      <c r="P181">
        <v>3</v>
      </c>
    </row>
    <row r="182" ht="28.8">
      <c r="A182" s="36" t="s">
        <v>122</v>
      </c>
      <c r="B182" s="44"/>
      <c r="C182" s="45"/>
      <c r="D182" s="45"/>
      <c r="E182" s="38" t="s">
        <v>480</v>
      </c>
      <c r="F182" s="45"/>
      <c r="G182" s="45"/>
      <c r="H182" s="45"/>
      <c r="I182" s="45"/>
      <c r="J182" s="47"/>
    </row>
    <row r="183" ht="43.2">
      <c r="A183" s="36" t="s">
        <v>123</v>
      </c>
      <c r="B183" s="44"/>
      <c r="C183" s="45"/>
      <c r="D183" s="45"/>
      <c r="E183" s="48" t="s">
        <v>481</v>
      </c>
      <c r="F183" s="45"/>
      <c r="G183" s="45"/>
      <c r="H183" s="45"/>
      <c r="I183" s="45"/>
      <c r="J183" s="47"/>
    </row>
    <row r="184" ht="158.4">
      <c r="A184" s="36" t="s">
        <v>125</v>
      </c>
      <c r="B184" s="44"/>
      <c r="C184" s="45"/>
      <c r="D184" s="45"/>
      <c r="E184" s="38" t="s">
        <v>349</v>
      </c>
      <c r="F184" s="45"/>
      <c r="G184" s="45"/>
      <c r="H184" s="45"/>
      <c r="I184" s="45"/>
      <c r="J184" s="47"/>
    </row>
    <row r="185">
      <c r="A185" s="36" t="s">
        <v>116</v>
      </c>
      <c r="B185" s="36">
        <v>43</v>
      </c>
      <c r="C185" s="37" t="s">
        <v>356</v>
      </c>
      <c r="D185" s="36" t="s">
        <v>118</v>
      </c>
      <c r="E185" s="38" t="s">
        <v>357</v>
      </c>
      <c r="F185" s="39" t="s">
        <v>263</v>
      </c>
      <c r="G185" s="40">
        <v>3285.3099999999999</v>
      </c>
      <c r="H185" s="41">
        <v>6.8200000000000003</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482</v>
      </c>
      <c r="F187" s="45"/>
      <c r="G187" s="45"/>
      <c r="H187" s="45"/>
      <c r="I187" s="45"/>
      <c r="J187" s="47"/>
    </row>
    <row r="188" ht="28.8">
      <c r="A188" s="36" t="s">
        <v>125</v>
      </c>
      <c r="B188" s="44"/>
      <c r="C188" s="45"/>
      <c r="D188" s="45"/>
      <c r="E188" s="38" t="s">
        <v>359</v>
      </c>
      <c r="F188" s="45"/>
      <c r="G188" s="45"/>
      <c r="H188" s="45"/>
      <c r="I188" s="45"/>
      <c r="J188" s="47"/>
    </row>
    <row r="189">
      <c r="A189" s="36" t="s">
        <v>116</v>
      </c>
      <c r="B189" s="36">
        <v>44</v>
      </c>
      <c r="C189" s="37" t="s">
        <v>360</v>
      </c>
      <c r="D189" s="36" t="s">
        <v>118</v>
      </c>
      <c r="E189" s="38" t="s">
        <v>361</v>
      </c>
      <c r="F189" s="39" t="s">
        <v>263</v>
      </c>
      <c r="G189" s="40">
        <v>2631</v>
      </c>
      <c r="H189" s="41">
        <v>12.07</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483</v>
      </c>
      <c r="F191" s="45"/>
      <c r="G191" s="45"/>
      <c r="H191" s="45"/>
      <c r="I191" s="45"/>
      <c r="J191" s="47"/>
    </row>
    <row r="192" ht="28.8">
      <c r="A192" s="36" t="s">
        <v>125</v>
      </c>
      <c r="B192" s="44"/>
      <c r="C192" s="45"/>
      <c r="D192" s="45"/>
      <c r="E192" s="38" t="s">
        <v>363</v>
      </c>
      <c r="F192" s="45"/>
      <c r="G192" s="45"/>
      <c r="H192" s="45"/>
      <c r="I192" s="45"/>
      <c r="J192" s="47"/>
    </row>
    <row r="193">
      <c r="A193" s="36" t="s">
        <v>116</v>
      </c>
      <c r="B193" s="36">
        <v>45</v>
      </c>
      <c r="C193" s="37" t="s">
        <v>484</v>
      </c>
      <c r="D193" s="36" t="s">
        <v>118</v>
      </c>
      <c r="E193" s="38" t="s">
        <v>485</v>
      </c>
      <c r="F193" s="39" t="s">
        <v>187</v>
      </c>
      <c r="G193" s="40">
        <v>58.75</v>
      </c>
      <c r="H193" s="41">
        <v>6954.6300000000001</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486</v>
      </c>
      <c r="F195" s="45"/>
      <c r="G195" s="45"/>
      <c r="H195" s="45"/>
      <c r="I195" s="45"/>
      <c r="J195" s="47"/>
    </row>
    <row r="196" ht="158.4">
      <c r="A196" s="36" t="s">
        <v>125</v>
      </c>
      <c r="B196" s="44"/>
      <c r="C196" s="45"/>
      <c r="D196" s="45"/>
      <c r="E196" s="38" t="s">
        <v>487</v>
      </c>
      <c r="F196" s="45"/>
      <c r="G196" s="45"/>
      <c r="H196" s="45"/>
      <c r="I196" s="45"/>
      <c r="J196" s="47"/>
    </row>
    <row r="197">
      <c r="A197" s="36" t="s">
        <v>116</v>
      </c>
      <c r="B197" s="36">
        <v>60</v>
      </c>
      <c r="C197" s="37" t="s">
        <v>488</v>
      </c>
      <c r="D197" s="36" t="s">
        <v>118</v>
      </c>
      <c r="E197" s="38" t="s">
        <v>489</v>
      </c>
      <c r="F197" s="39" t="s">
        <v>263</v>
      </c>
      <c r="G197" s="40">
        <v>100.5</v>
      </c>
      <c r="H197" s="41">
        <v>672.96000000000004</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490</v>
      </c>
      <c r="F199" s="45"/>
      <c r="G199" s="45"/>
      <c r="H199" s="45"/>
      <c r="I199" s="45"/>
      <c r="J199" s="47"/>
    </row>
    <row r="200" ht="216">
      <c r="A200" s="36" t="s">
        <v>125</v>
      </c>
      <c r="B200" s="44"/>
      <c r="C200" s="45"/>
      <c r="D200" s="45"/>
      <c r="E200" s="38" t="s">
        <v>491</v>
      </c>
      <c r="F200" s="45"/>
      <c r="G200" s="45"/>
      <c r="H200" s="45"/>
      <c r="I200" s="45"/>
      <c r="J200" s="47"/>
    </row>
    <row r="201">
      <c r="A201" s="30" t="s">
        <v>113</v>
      </c>
      <c r="B201" s="31"/>
      <c r="C201" s="32" t="s">
        <v>492</v>
      </c>
      <c r="D201" s="33"/>
      <c r="E201" s="30" t="s">
        <v>493</v>
      </c>
      <c r="F201" s="33"/>
      <c r="G201" s="33"/>
      <c r="H201" s="33"/>
      <c r="I201" s="34">
        <f>SUMIFS(I202:I205,A202:A205,"P")</f>
        <v>0</v>
      </c>
      <c r="J201" s="35"/>
    </row>
    <row r="202">
      <c r="A202" s="36" t="s">
        <v>116</v>
      </c>
      <c r="B202" s="36">
        <v>47</v>
      </c>
      <c r="C202" s="37" t="s">
        <v>494</v>
      </c>
      <c r="D202" s="36" t="s">
        <v>118</v>
      </c>
      <c r="E202" s="38" t="s">
        <v>495</v>
      </c>
      <c r="F202" s="39" t="s">
        <v>263</v>
      </c>
      <c r="G202" s="40">
        <v>235</v>
      </c>
      <c r="H202" s="41">
        <v>547.95000000000005</v>
      </c>
      <c r="I202" s="42">
        <f>ROUND(G202*H202,P4)</f>
        <v>0</v>
      </c>
      <c r="J202" s="39" t="s">
        <v>121</v>
      </c>
      <c r="O202" s="43">
        <f>I202*0.21</f>
        <v>0</v>
      </c>
      <c r="P202">
        <v>3</v>
      </c>
    </row>
    <row r="203">
      <c r="A203" s="36" t="s">
        <v>122</v>
      </c>
      <c r="B203" s="44"/>
      <c r="C203" s="45"/>
      <c r="D203" s="45"/>
      <c r="E203" s="46" t="s">
        <v>118</v>
      </c>
      <c r="F203" s="45"/>
      <c r="G203" s="45"/>
      <c r="H203" s="45"/>
      <c r="I203" s="45"/>
      <c r="J203" s="47"/>
    </row>
    <row r="204">
      <c r="A204" s="36" t="s">
        <v>123</v>
      </c>
      <c r="B204" s="44"/>
      <c r="C204" s="45"/>
      <c r="D204" s="45"/>
      <c r="E204" s="48" t="s">
        <v>496</v>
      </c>
      <c r="F204" s="45"/>
      <c r="G204" s="45"/>
      <c r="H204" s="45"/>
      <c r="I204" s="45"/>
      <c r="J204" s="47"/>
    </row>
    <row r="205" ht="57.6">
      <c r="A205" s="36" t="s">
        <v>125</v>
      </c>
      <c r="B205" s="44"/>
      <c r="C205" s="45"/>
      <c r="D205" s="45"/>
      <c r="E205" s="38" t="s">
        <v>497</v>
      </c>
      <c r="F205" s="45"/>
      <c r="G205" s="45"/>
      <c r="H205" s="45"/>
      <c r="I205" s="45"/>
      <c r="J205" s="47"/>
    </row>
    <row r="206">
      <c r="A206" s="30" t="s">
        <v>113</v>
      </c>
      <c r="B206" s="31"/>
      <c r="C206" s="32" t="s">
        <v>498</v>
      </c>
      <c r="D206" s="33"/>
      <c r="E206" s="30" t="s">
        <v>499</v>
      </c>
      <c r="F206" s="33"/>
      <c r="G206" s="33"/>
      <c r="H206" s="33"/>
      <c r="I206" s="34">
        <f>SUMIFS(I207:I210,A207:A210,"P")</f>
        <v>0</v>
      </c>
      <c r="J206" s="35"/>
    </row>
    <row r="207">
      <c r="A207" s="36" t="s">
        <v>116</v>
      </c>
      <c r="B207" s="36">
        <v>48</v>
      </c>
      <c r="C207" s="37" t="s">
        <v>500</v>
      </c>
      <c r="D207" s="36" t="s">
        <v>118</v>
      </c>
      <c r="E207" s="38" t="s">
        <v>501</v>
      </c>
      <c r="F207" s="39" t="s">
        <v>187</v>
      </c>
      <c r="G207" s="40">
        <v>5.7450000000000001</v>
      </c>
      <c r="H207" s="41">
        <v>4248.4200000000001</v>
      </c>
      <c r="I207" s="42">
        <f>ROUND(G207*H207,P4)</f>
        <v>0</v>
      </c>
      <c r="J207" s="39" t="s">
        <v>121</v>
      </c>
      <c r="O207" s="43">
        <f>I207*0.21</f>
        <v>0</v>
      </c>
      <c r="P207">
        <v>3</v>
      </c>
    </row>
    <row r="208">
      <c r="A208" s="36" t="s">
        <v>122</v>
      </c>
      <c r="B208" s="44"/>
      <c r="C208" s="45"/>
      <c r="D208" s="45"/>
      <c r="E208" s="46" t="s">
        <v>118</v>
      </c>
      <c r="F208" s="45"/>
      <c r="G208" s="45"/>
      <c r="H208" s="45"/>
      <c r="I208" s="45"/>
      <c r="J208" s="47"/>
    </row>
    <row r="209" ht="28.8">
      <c r="A209" s="36" t="s">
        <v>123</v>
      </c>
      <c r="B209" s="44"/>
      <c r="C209" s="45"/>
      <c r="D209" s="45"/>
      <c r="E209" s="48" t="s">
        <v>502</v>
      </c>
      <c r="F209" s="45"/>
      <c r="G209" s="45"/>
      <c r="H209" s="45"/>
      <c r="I209" s="45"/>
      <c r="J209" s="47"/>
    </row>
    <row r="210" ht="409.5">
      <c r="A210" s="36" t="s">
        <v>125</v>
      </c>
      <c r="B210" s="44"/>
      <c r="C210" s="45"/>
      <c r="D210" s="45"/>
      <c r="E210" s="38" t="s">
        <v>311</v>
      </c>
      <c r="F210" s="45"/>
      <c r="G210" s="45"/>
      <c r="H210" s="45"/>
      <c r="I210" s="45"/>
      <c r="J210" s="47"/>
    </row>
    <row r="211">
      <c r="A211" s="30" t="s">
        <v>113</v>
      </c>
      <c r="B211" s="31"/>
      <c r="C211" s="32" t="s">
        <v>368</v>
      </c>
      <c r="D211" s="33"/>
      <c r="E211" s="30" t="s">
        <v>369</v>
      </c>
      <c r="F211" s="33"/>
      <c r="G211" s="33"/>
      <c r="H211" s="33"/>
      <c r="I211" s="34">
        <f>SUMIFS(I212:I251,A212:A251,"P")</f>
        <v>0</v>
      </c>
      <c r="J211" s="35"/>
    </row>
    <row r="212">
      <c r="A212" s="36" t="s">
        <v>116</v>
      </c>
      <c r="B212" s="36">
        <v>49</v>
      </c>
      <c r="C212" s="37" t="s">
        <v>385</v>
      </c>
      <c r="D212" s="36" t="s">
        <v>118</v>
      </c>
      <c r="E212" s="38" t="s">
        <v>386</v>
      </c>
      <c r="F212" s="39" t="s">
        <v>176</v>
      </c>
      <c r="G212" s="40">
        <v>15</v>
      </c>
      <c r="H212" s="41">
        <v>306.87</v>
      </c>
      <c r="I212" s="42">
        <f>ROUND(G212*H212,P4)</f>
        <v>0</v>
      </c>
      <c r="J212" s="39" t="s">
        <v>121</v>
      </c>
      <c r="O212" s="43">
        <f>I212*0.21</f>
        <v>0</v>
      </c>
      <c r="P212">
        <v>3</v>
      </c>
    </row>
    <row r="213">
      <c r="A213" s="36" t="s">
        <v>122</v>
      </c>
      <c r="B213" s="44"/>
      <c r="C213" s="45"/>
      <c r="D213" s="45"/>
      <c r="E213" s="46" t="s">
        <v>118</v>
      </c>
      <c r="F213" s="45"/>
      <c r="G213" s="45"/>
      <c r="H213" s="45"/>
      <c r="I213" s="45"/>
      <c r="J213" s="47"/>
    </row>
    <row r="214">
      <c r="A214" s="36" t="s">
        <v>123</v>
      </c>
      <c r="B214" s="44"/>
      <c r="C214" s="45"/>
      <c r="D214" s="45"/>
      <c r="E214" s="48" t="s">
        <v>503</v>
      </c>
      <c r="F214" s="45"/>
      <c r="G214" s="45"/>
      <c r="H214" s="45"/>
      <c r="I214" s="45"/>
      <c r="J214" s="47"/>
    </row>
    <row r="215" ht="43.2">
      <c r="A215" s="36" t="s">
        <v>125</v>
      </c>
      <c r="B215" s="44"/>
      <c r="C215" s="45"/>
      <c r="D215" s="45"/>
      <c r="E215" s="38" t="s">
        <v>388</v>
      </c>
      <c r="F215" s="45"/>
      <c r="G215" s="45"/>
      <c r="H215" s="45"/>
      <c r="I215" s="45"/>
      <c r="J215" s="47"/>
    </row>
    <row r="216">
      <c r="A216" s="36" t="s">
        <v>116</v>
      </c>
      <c r="B216" s="36">
        <v>50</v>
      </c>
      <c r="C216" s="37" t="s">
        <v>504</v>
      </c>
      <c r="D216" s="36" t="s">
        <v>118</v>
      </c>
      <c r="E216" s="38" t="s">
        <v>505</v>
      </c>
      <c r="F216" s="39" t="s">
        <v>198</v>
      </c>
      <c r="G216" s="40">
        <v>210</v>
      </c>
      <c r="H216" s="41">
        <v>523.63</v>
      </c>
      <c r="I216" s="42">
        <f>ROUND(G216*H216,P4)</f>
        <v>0</v>
      </c>
      <c r="J216" s="39" t="s">
        <v>121</v>
      </c>
      <c r="O216" s="43">
        <f>I216*0.21</f>
        <v>0</v>
      </c>
      <c r="P216">
        <v>3</v>
      </c>
    </row>
    <row r="217">
      <c r="A217" s="36" t="s">
        <v>122</v>
      </c>
      <c r="B217" s="44"/>
      <c r="C217" s="45"/>
      <c r="D217" s="45"/>
      <c r="E217" s="46" t="s">
        <v>118</v>
      </c>
      <c r="F217" s="45"/>
      <c r="G217" s="45"/>
      <c r="H217" s="45"/>
      <c r="I217" s="45"/>
      <c r="J217" s="47"/>
    </row>
    <row r="218" ht="100.8">
      <c r="A218" s="36" t="s">
        <v>123</v>
      </c>
      <c r="B218" s="44"/>
      <c r="C218" s="45"/>
      <c r="D218" s="45"/>
      <c r="E218" s="48" t="s">
        <v>506</v>
      </c>
      <c r="F218" s="45"/>
      <c r="G218" s="45"/>
      <c r="H218" s="45"/>
      <c r="I218" s="45"/>
      <c r="J218" s="47"/>
    </row>
    <row r="219" ht="57.6">
      <c r="A219" s="36" t="s">
        <v>125</v>
      </c>
      <c r="B219" s="44"/>
      <c r="C219" s="45"/>
      <c r="D219" s="45"/>
      <c r="E219" s="38" t="s">
        <v>507</v>
      </c>
      <c r="F219" s="45"/>
      <c r="G219" s="45"/>
      <c r="H219" s="45"/>
      <c r="I219" s="45"/>
      <c r="J219" s="47"/>
    </row>
    <row r="220">
      <c r="A220" s="36" t="s">
        <v>116</v>
      </c>
      <c r="B220" s="36">
        <v>51</v>
      </c>
      <c r="C220" s="37" t="s">
        <v>508</v>
      </c>
      <c r="D220" s="36" t="s">
        <v>118</v>
      </c>
      <c r="E220" s="38" t="s">
        <v>509</v>
      </c>
      <c r="F220" s="39" t="s">
        <v>198</v>
      </c>
      <c r="G220" s="40">
        <v>43.200000000000003</v>
      </c>
      <c r="H220" s="41">
        <v>2817.4499999999998</v>
      </c>
      <c r="I220" s="42">
        <f>ROUND(G220*H220,P4)</f>
        <v>0</v>
      </c>
      <c r="J220" s="39" t="s">
        <v>121</v>
      </c>
      <c r="O220" s="43">
        <f>I220*0.21</f>
        <v>0</v>
      </c>
      <c r="P220">
        <v>3</v>
      </c>
    </row>
    <row r="221">
      <c r="A221" s="36" t="s">
        <v>122</v>
      </c>
      <c r="B221" s="44"/>
      <c r="C221" s="45"/>
      <c r="D221" s="45"/>
      <c r="E221" s="46" t="s">
        <v>118</v>
      </c>
      <c r="F221" s="45"/>
      <c r="G221" s="45"/>
      <c r="H221" s="45"/>
      <c r="I221" s="45"/>
      <c r="J221" s="47"/>
    </row>
    <row r="222" ht="28.8">
      <c r="A222" s="36" t="s">
        <v>123</v>
      </c>
      <c r="B222" s="44"/>
      <c r="C222" s="45"/>
      <c r="D222" s="45"/>
      <c r="E222" s="48" t="s">
        <v>510</v>
      </c>
      <c r="F222" s="45"/>
      <c r="G222" s="45"/>
      <c r="H222" s="45"/>
      <c r="I222" s="45"/>
      <c r="J222" s="47"/>
    </row>
    <row r="223" ht="57.6">
      <c r="A223" s="36" t="s">
        <v>125</v>
      </c>
      <c r="B223" s="44"/>
      <c r="C223" s="45"/>
      <c r="D223" s="45"/>
      <c r="E223" s="38" t="s">
        <v>511</v>
      </c>
      <c r="F223" s="45"/>
      <c r="G223" s="45"/>
      <c r="H223" s="45"/>
      <c r="I223" s="45"/>
      <c r="J223" s="47"/>
    </row>
    <row r="224">
      <c r="A224" s="36" t="s">
        <v>116</v>
      </c>
      <c r="B224" s="36">
        <v>52</v>
      </c>
      <c r="C224" s="37" t="s">
        <v>512</v>
      </c>
      <c r="D224" s="36" t="s">
        <v>118</v>
      </c>
      <c r="E224" s="38" t="s">
        <v>513</v>
      </c>
      <c r="F224" s="39" t="s">
        <v>198</v>
      </c>
      <c r="G224" s="40">
        <v>100.5</v>
      </c>
      <c r="H224" s="41">
        <v>3304.79</v>
      </c>
      <c r="I224" s="42">
        <f>ROUND(G224*H224,P4)</f>
        <v>0</v>
      </c>
      <c r="J224" s="39" t="s">
        <v>121</v>
      </c>
      <c r="O224" s="43">
        <f>I224*0.21</f>
        <v>0</v>
      </c>
      <c r="P224">
        <v>3</v>
      </c>
    </row>
    <row r="225">
      <c r="A225" s="36" t="s">
        <v>122</v>
      </c>
      <c r="B225" s="44"/>
      <c r="C225" s="45"/>
      <c r="D225" s="45"/>
      <c r="E225" s="46" t="s">
        <v>118</v>
      </c>
      <c r="F225" s="45"/>
      <c r="G225" s="45"/>
      <c r="H225" s="45"/>
      <c r="I225" s="45"/>
      <c r="J225" s="47"/>
    </row>
    <row r="226" ht="28.8">
      <c r="A226" s="36" t="s">
        <v>123</v>
      </c>
      <c r="B226" s="44"/>
      <c r="C226" s="45"/>
      <c r="D226" s="45"/>
      <c r="E226" s="48" t="s">
        <v>514</v>
      </c>
      <c r="F226" s="45"/>
      <c r="G226" s="45"/>
      <c r="H226" s="45"/>
      <c r="I226" s="45"/>
      <c r="J226" s="47"/>
    </row>
    <row r="227" ht="57.6">
      <c r="A227" s="36" t="s">
        <v>125</v>
      </c>
      <c r="B227" s="44"/>
      <c r="C227" s="45"/>
      <c r="D227" s="45"/>
      <c r="E227" s="38" t="s">
        <v>511</v>
      </c>
      <c r="F227" s="45"/>
      <c r="G227" s="45"/>
      <c r="H227" s="45"/>
      <c r="I227" s="45"/>
      <c r="J227" s="47"/>
    </row>
    <row r="228">
      <c r="A228" s="36" t="s">
        <v>116</v>
      </c>
      <c r="B228" s="36">
        <v>53</v>
      </c>
      <c r="C228" s="37" t="s">
        <v>515</v>
      </c>
      <c r="D228" s="36" t="s">
        <v>118</v>
      </c>
      <c r="E228" s="38" t="s">
        <v>516</v>
      </c>
      <c r="F228" s="39" t="s">
        <v>198</v>
      </c>
      <c r="G228" s="40">
        <v>16.5</v>
      </c>
      <c r="H228" s="41">
        <v>5694.5699999999997</v>
      </c>
      <c r="I228" s="42">
        <f>ROUND(G228*H228,P4)</f>
        <v>0</v>
      </c>
      <c r="J228" s="39" t="s">
        <v>121</v>
      </c>
      <c r="O228" s="43">
        <f>I228*0.21</f>
        <v>0</v>
      </c>
      <c r="P228">
        <v>3</v>
      </c>
    </row>
    <row r="229">
      <c r="A229" s="36" t="s">
        <v>122</v>
      </c>
      <c r="B229" s="44"/>
      <c r="C229" s="45"/>
      <c r="D229" s="45"/>
      <c r="E229" s="46" t="s">
        <v>118</v>
      </c>
      <c r="F229" s="45"/>
      <c r="G229" s="45"/>
      <c r="H229" s="45"/>
      <c r="I229" s="45"/>
      <c r="J229" s="47"/>
    </row>
    <row r="230">
      <c r="A230" s="36" t="s">
        <v>123</v>
      </c>
      <c r="B230" s="44"/>
      <c r="C230" s="45"/>
      <c r="D230" s="45"/>
      <c r="E230" s="48" t="s">
        <v>517</v>
      </c>
      <c r="F230" s="45"/>
      <c r="G230" s="45"/>
      <c r="H230" s="45"/>
      <c r="I230" s="45"/>
      <c r="J230" s="47"/>
    </row>
    <row r="231" ht="72">
      <c r="A231" s="36" t="s">
        <v>125</v>
      </c>
      <c r="B231" s="44"/>
      <c r="C231" s="45"/>
      <c r="D231" s="45"/>
      <c r="E231" s="38" t="s">
        <v>518</v>
      </c>
      <c r="F231" s="45"/>
      <c r="G231" s="45"/>
      <c r="H231" s="45"/>
      <c r="I231" s="45"/>
      <c r="J231" s="47"/>
    </row>
    <row r="232">
      <c r="A232" s="36" t="s">
        <v>116</v>
      </c>
      <c r="B232" s="36">
        <v>54</v>
      </c>
      <c r="C232" s="37" t="s">
        <v>519</v>
      </c>
      <c r="D232" s="36" t="s">
        <v>118</v>
      </c>
      <c r="E232" s="38" t="s">
        <v>520</v>
      </c>
      <c r="F232" s="39" t="s">
        <v>198</v>
      </c>
      <c r="G232" s="40">
        <v>18.199999999999999</v>
      </c>
      <c r="H232" s="41">
        <v>253.63</v>
      </c>
      <c r="I232" s="42">
        <f>ROUND(G232*H232,P4)</f>
        <v>0</v>
      </c>
      <c r="J232" s="39" t="s">
        <v>121</v>
      </c>
      <c r="O232" s="43">
        <f>I232*0.21</f>
        <v>0</v>
      </c>
      <c r="P232">
        <v>3</v>
      </c>
    </row>
    <row r="233">
      <c r="A233" s="36" t="s">
        <v>122</v>
      </c>
      <c r="B233" s="44"/>
      <c r="C233" s="45"/>
      <c r="D233" s="45"/>
      <c r="E233" s="46" t="s">
        <v>118</v>
      </c>
      <c r="F233" s="45"/>
      <c r="G233" s="45"/>
      <c r="H233" s="45"/>
      <c r="I233" s="45"/>
      <c r="J233" s="47"/>
    </row>
    <row r="234" ht="28.8">
      <c r="A234" s="36" t="s">
        <v>123</v>
      </c>
      <c r="B234" s="44"/>
      <c r="C234" s="45"/>
      <c r="D234" s="45"/>
      <c r="E234" s="48" t="s">
        <v>419</v>
      </c>
      <c r="F234" s="45"/>
      <c r="G234" s="45"/>
      <c r="H234" s="45"/>
      <c r="I234" s="45"/>
      <c r="J234" s="47"/>
    </row>
    <row r="235" ht="28.8">
      <c r="A235" s="36" t="s">
        <v>125</v>
      </c>
      <c r="B235" s="44"/>
      <c r="C235" s="45"/>
      <c r="D235" s="45"/>
      <c r="E235" s="38" t="s">
        <v>392</v>
      </c>
      <c r="F235" s="45"/>
      <c r="G235" s="45"/>
      <c r="H235" s="45"/>
      <c r="I235" s="45"/>
      <c r="J235" s="47"/>
    </row>
    <row r="236">
      <c r="A236" s="36" t="s">
        <v>116</v>
      </c>
      <c r="B236" s="36">
        <v>55</v>
      </c>
      <c r="C236" s="37" t="s">
        <v>521</v>
      </c>
      <c r="D236" s="36" t="s">
        <v>118</v>
      </c>
      <c r="E236" s="38" t="s">
        <v>522</v>
      </c>
      <c r="F236" s="39" t="s">
        <v>198</v>
      </c>
      <c r="G236" s="40">
        <v>246.69999999999999</v>
      </c>
      <c r="H236" s="41">
        <v>58.579999999999998</v>
      </c>
      <c r="I236" s="42">
        <f>ROUND(G236*H236,P4)</f>
        <v>0</v>
      </c>
      <c r="J236" s="39" t="s">
        <v>121</v>
      </c>
      <c r="O236" s="43">
        <f>I236*0.21</f>
        <v>0</v>
      </c>
      <c r="P236">
        <v>3</v>
      </c>
    </row>
    <row r="237">
      <c r="A237" s="36" t="s">
        <v>122</v>
      </c>
      <c r="B237" s="44"/>
      <c r="C237" s="45"/>
      <c r="D237" s="45"/>
      <c r="E237" s="46" t="s">
        <v>118</v>
      </c>
      <c r="F237" s="45"/>
      <c r="G237" s="45"/>
      <c r="H237" s="45"/>
      <c r="I237" s="45"/>
      <c r="J237" s="47"/>
    </row>
    <row r="238" ht="86.4">
      <c r="A238" s="36" t="s">
        <v>123</v>
      </c>
      <c r="B238" s="44"/>
      <c r="C238" s="45"/>
      <c r="D238" s="45"/>
      <c r="E238" s="48" t="s">
        <v>523</v>
      </c>
      <c r="F238" s="45"/>
      <c r="G238" s="45"/>
      <c r="H238" s="45"/>
      <c r="I238" s="45"/>
      <c r="J238" s="47"/>
    </row>
    <row r="239" ht="43.2">
      <c r="A239" s="36" t="s">
        <v>125</v>
      </c>
      <c r="B239" s="44"/>
      <c r="C239" s="45"/>
      <c r="D239" s="45"/>
      <c r="E239" s="38" t="s">
        <v>524</v>
      </c>
      <c r="F239" s="45"/>
      <c r="G239" s="45"/>
      <c r="H239" s="45"/>
      <c r="I239" s="45"/>
      <c r="J239" s="47"/>
    </row>
    <row r="240">
      <c r="A240" s="36" t="s">
        <v>116</v>
      </c>
      <c r="B240" s="36">
        <v>56</v>
      </c>
      <c r="C240" s="37" t="s">
        <v>525</v>
      </c>
      <c r="D240" s="36" t="s">
        <v>118</v>
      </c>
      <c r="E240" s="38" t="s">
        <v>526</v>
      </c>
      <c r="F240" s="39" t="s">
        <v>187</v>
      </c>
      <c r="G240" s="40">
        <v>2.25</v>
      </c>
      <c r="H240" s="41">
        <v>4684.4399999999996</v>
      </c>
      <c r="I240" s="42">
        <f>ROUND(G240*H240,P4)</f>
        <v>0</v>
      </c>
      <c r="J240" s="39" t="s">
        <v>121</v>
      </c>
      <c r="O240" s="43">
        <f>I240*0.21</f>
        <v>0</v>
      </c>
      <c r="P240">
        <v>3</v>
      </c>
    </row>
    <row r="241">
      <c r="A241" s="36" t="s">
        <v>122</v>
      </c>
      <c r="B241" s="44"/>
      <c r="C241" s="45"/>
      <c r="D241" s="45"/>
      <c r="E241" s="46" t="s">
        <v>118</v>
      </c>
      <c r="F241" s="45"/>
      <c r="G241" s="45"/>
      <c r="H241" s="45"/>
      <c r="I241" s="45"/>
      <c r="J241" s="47"/>
    </row>
    <row r="242" ht="43.2">
      <c r="A242" s="36" t="s">
        <v>123</v>
      </c>
      <c r="B242" s="44"/>
      <c r="C242" s="45"/>
      <c r="D242" s="45"/>
      <c r="E242" s="48" t="s">
        <v>527</v>
      </c>
      <c r="F242" s="45"/>
      <c r="G242" s="45"/>
      <c r="H242" s="45"/>
      <c r="I242" s="45"/>
      <c r="J242" s="47"/>
    </row>
    <row r="243" ht="144">
      <c r="A243" s="36" t="s">
        <v>125</v>
      </c>
      <c r="B243" s="44"/>
      <c r="C243" s="45"/>
      <c r="D243" s="45"/>
      <c r="E243" s="38" t="s">
        <v>528</v>
      </c>
      <c r="F243" s="45"/>
      <c r="G243" s="45"/>
      <c r="H243" s="45"/>
      <c r="I243" s="45"/>
      <c r="J243" s="47"/>
    </row>
    <row r="244">
      <c r="A244" s="36" t="s">
        <v>116</v>
      </c>
      <c r="B244" s="36">
        <v>57</v>
      </c>
      <c r="C244" s="37" t="s">
        <v>529</v>
      </c>
      <c r="D244" s="36" t="s">
        <v>118</v>
      </c>
      <c r="E244" s="38" t="s">
        <v>530</v>
      </c>
      <c r="F244" s="39" t="s">
        <v>187</v>
      </c>
      <c r="G244" s="40">
        <v>9.9369999999999994</v>
      </c>
      <c r="H244" s="41">
        <v>6204.5699999999997</v>
      </c>
      <c r="I244" s="42">
        <f>ROUND(G244*H244,P4)</f>
        <v>0</v>
      </c>
      <c r="J244" s="39" t="s">
        <v>121</v>
      </c>
      <c r="O244" s="43">
        <f>I244*0.21</f>
        <v>0</v>
      </c>
      <c r="P244">
        <v>3</v>
      </c>
    </row>
    <row r="245">
      <c r="A245" s="36" t="s">
        <v>122</v>
      </c>
      <c r="B245" s="44"/>
      <c r="C245" s="45"/>
      <c r="D245" s="45"/>
      <c r="E245" s="46" t="s">
        <v>118</v>
      </c>
      <c r="F245" s="45"/>
      <c r="G245" s="45"/>
      <c r="H245" s="45"/>
      <c r="I245" s="45"/>
      <c r="J245" s="47"/>
    </row>
    <row r="246" ht="28.8">
      <c r="A246" s="36" t="s">
        <v>123</v>
      </c>
      <c r="B246" s="44"/>
      <c r="C246" s="45"/>
      <c r="D246" s="45"/>
      <c r="E246" s="48" t="s">
        <v>531</v>
      </c>
      <c r="F246" s="45"/>
      <c r="G246" s="45"/>
      <c r="H246" s="45"/>
      <c r="I246" s="45"/>
      <c r="J246" s="47"/>
    </row>
    <row r="247" ht="144">
      <c r="A247" s="36" t="s">
        <v>125</v>
      </c>
      <c r="B247" s="44"/>
      <c r="C247" s="45"/>
      <c r="D247" s="45"/>
      <c r="E247" s="38" t="s">
        <v>528</v>
      </c>
      <c r="F247" s="45"/>
      <c r="G247" s="45"/>
      <c r="H247" s="45"/>
      <c r="I247" s="45"/>
      <c r="J247" s="47"/>
    </row>
    <row r="248">
      <c r="A248" s="36" t="s">
        <v>116</v>
      </c>
      <c r="B248" s="36">
        <v>58</v>
      </c>
      <c r="C248" s="37" t="s">
        <v>532</v>
      </c>
      <c r="D248" s="36" t="s">
        <v>118</v>
      </c>
      <c r="E248" s="38" t="s">
        <v>533</v>
      </c>
      <c r="F248" s="39" t="s">
        <v>198</v>
      </c>
      <c r="G248" s="40">
        <v>12.5</v>
      </c>
      <c r="H248" s="41">
        <v>2973.1300000000001</v>
      </c>
      <c r="I248" s="42">
        <f>ROUND(G248*H248,P4)</f>
        <v>0</v>
      </c>
      <c r="J248" s="39" t="s">
        <v>121</v>
      </c>
      <c r="O248" s="43">
        <f>I248*0.21</f>
        <v>0</v>
      </c>
      <c r="P248">
        <v>3</v>
      </c>
    </row>
    <row r="249">
      <c r="A249" s="36" t="s">
        <v>122</v>
      </c>
      <c r="B249" s="44"/>
      <c r="C249" s="45"/>
      <c r="D249" s="45"/>
      <c r="E249" s="46" t="s">
        <v>118</v>
      </c>
      <c r="F249" s="45"/>
      <c r="G249" s="45"/>
      <c r="H249" s="45"/>
      <c r="I249" s="45"/>
      <c r="J249" s="47"/>
    </row>
    <row r="250">
      <c r="A250" s="36" t="s">
        <v>123</v>
      </c>
      <c r="B250" s="44"/>
      <c r="C250" s="45"/>
      <c r="D250" s="45"/>
      <c r="E250" s="48" t="s">
        <v>534</v>
      </c>
      <c r="F250" s="45"/>
      <c r="G250" s="45"/>
      <c r="H250" s="45"/>
      <c r="I250" s="45"/>
      <c r="J250" s="47"/>
    </row>
    <row r="251" ht="158.4">
      <c r="A251" s="36" t="s">
        <v>125</v>
      </c>
      <c r="B251" s="49"/>
      <c r="C251" s="50"/>
      <c r="D251" s="50"/>
      <c r="E251" s="38" t="s">
        <v>535</v>
      </c>
      <c r="F251" s="50"/>
      <c r="G251" s="50"/>
      <c r="H251" s="50"/>
      <c r="I251" s="50"/>
      <c r="J25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19</v>
      </c>
      <c r="I3" s="24">
        <f>SUMIFS(I8:I335,A8:A335,"SD")</f>
        <v>0</v>
      </c>
      <c r="J3" s="18"/>
      <c r="O3">
        <v>0</v>
      </c>
      <c r="P3">
        <v>2</v>
      </c>
    </row>
    <row r="4">
      <c r="A4" s="3" t="s">
        <v>100</v>
      </c>
      <c r="B4" s="19" t="s">
        <v>101</v>
      </c>
      <c r="C4" s="20" t="s">
        <v>19</v>
      </c>
      <c r="D4" s="21"/>
      <c r="E4" s="22" t="s">
        <v>20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2136.4079999999999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536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603.11199999999997</v>
      </c>
      <c r="H13" s="41">
        <v>960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537</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402.47300000000001</v>
      </c>
      <c r="H17" s="41">
        <v>960</v>
      </c>
      <c r="I17" s="42">
        <f>ROUND(G17*H17,P4)</f>
        <v>0</v>
      </c>
      <c r="J17" s="39" t="s">
        <v>121</v>
      </c>
      <c r="O17" s="43">
        <f>I17*0.21</f>
        <v>0</v>
      </c>
      <c r="P17">
        <v>3</v>
      </c>
    </row>
    <row r="18">
      <c r="A18" s="36" t="s">
        <v>122</v>
      </c>
      <c r="B18" s="44"/>
      <c r="C18" s="45"/>
      <c r="D18" s="45"/>
      <c r="E18" s="46" t="s">
        <v>118</v>
      </c>
      <c r="F18" s="45"/>
      <c r="G18" s="45"/>
      <c r="H18" s="45"/>
      <c r="I18" s="45"/>
      <c r="J18" s="47"/>
    </row>
    <row r="19" ht="86.4">
      <c r="A19" s="36" t="s">
        <v>123</v>
      </c>
      <c r="B19" s="44"/>
      <c r="C19" s="45"/>
      <c r="D19" s="45"/>
      <c r="E19" s="48" t="s">
        <v>538</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37.411999999999999</v>
      </c>
      <c r="H21" s="41">
        <v>960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539</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SUMIFS(I26:I117,A26:A117,"P")</f>
        <v>0</v>
      </c>
      <c r="J25" s="35"/>
    </row>
    <row r="26">
      <c r="A26" s="36" t="s">
        <v>116</v>
      </c>
      <c r="B26" s="36">
        <v>5</v>
      </c>
      <c r="C26" s="37" t="s">
        <v>540</v>
      </c>
      <c r="D26" s="36" t="s">
        <v>118</v>
      </c>
      <c r="E26" s="38" t="s">
        <v>541</v>
      </c>
      <c r="F26" s="39" t="s">
        <v>187</v>
      </c>
      <c r="G26" s="40">
        <v>28.5</v>
      </c>
      <c r="H26" s="41">
        <v>414.80000000000001</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542</v>
      </c>
      <c r="F28" s="45"/>
      <c r="G28" s="45"/>
      <c r="H28" s="45"/>
      <c r="I28" s="45"/>
      <c r="J28" s="47"/>
    </row>
    <row r="29" ht="72">
      <c r="A29" s="36" t="s">
        <v>125</v>
      </c>
      <c r="B29" s="44"/>
      <c r="C29" s="45"/>
      <c r="D29" s="45"/>
      <c r="E29" s="38" t="s">
        <v>411</v>
      </c>
      <c r="F29" s="45"/>
      <c r="G29" s="45"/>
      <c r="H29" s="45"/>
      <c r="I29" s="45"/>
      <c r="J29" s="47"/>
    </row>
    <row r="30">
      <c r="A30" s="36" t="s">
        <v>116</v>
      </c>
      <c r="B30" s="36">
        <v>6</v>
      </c>
      <c r="C30" s="37" t="s">
        <v>543</v>
      </c>
      <c r="D30" s="36" t="s">
        <v>118</v>
      </c>
      <c r="E30" s="38" t="s">
        <v>544</v>
      </c>
      <c r="F30" s="39" t="s">
        <v>187</v>
      </c>
      <c r="G30" s="40">
        <v>2.4700000000000002</v>
      </c>
      <c r="H30" s="41">
        <v>1090.1900000000001</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545</v>
      </c>
      <c r="F32" s="45"/>
      <c r="G32" s="45"/>
      <c r="H32" s="45"/>
      <c r="I32" s="45"/>
      <c r="J32" s="47"/>
    </row>
    <row r="33" ht="72">
      <c r="A33" s="36" t="s">
        <v>125</v>
      </c>
      <c r="B33" s="44"/>
      <c r="C33" s="45"/>
      <c r="D33" s="45"/>
      <c r="E33" s="38" t="s">
        <v>411</v>
      </c>
      <c r="F33" s="45"/>
      <c r="G33" s="45"/>
      <c r="H33" s="45"/>
      <c r="I33" s="45"/>
      <c r="J33" s="47"/>
    </row>
    <row r="34">
      <c r="A34" s="36" t="s">
        <v>116</v>
      </c>
      <c r="B34" s="36">
        <v>7</v>
      </c>
      <c r="C34" s="37" t="s">
        <v>546</v>
      </c>
      <c r="D34" s="36" t="s">
        <v>118</v>
      </c>
      <c r="E34" s="38" t="s">
        <v>547</v>
      </c>
      <c r="F34" s="39" t="s">
        <v>263</v>
      </c>
      <c r="G34" s="40">
        <v>212</v>
      </c>
      <c r="H34" s="41">
        <v>166.16</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548</v>
      </c>
      <c r="F36" s="45"/>
      <c r="G36" s="45"/>
      <c r="H36" s="45"/>
      <c r="I36" s="45"/>
      <c r="J36" s="47"/>
    </row>
    <row r="37" ht="86.4">
      <c r="A37" s="36" t="s">
        <v>125</v>
      </c>
      <c r="B37" s="44"/>
      <c r="C37" s="45"/>
      <c r="D37" s="45"/>
      <c r="E37" s="38" t="s">
        <v>549</v>
      </c>
      <c r="F37" s="45"/>
      <c r="G37" s="45"/>
      <c r="H37" s="45"/>
      <c r="I37" s="45"/>
      <c r="J37" s="47"/>
    </row>
    <row r="38" ht="28.8">
      <c r="A38" s="36" t="s">
        <v>116</v>
      </c>
      <c r="B38" s="36">
        <v>8</v>
      </c>
      <c r="C38" s="37" t="s">
        <v>408</v>
      </c>
      <c r="D38" s="36" t="s">
        <v>118</v>
      </c>
      <c r="E38" s="38" t="s">
        <v>409</v>
      </c>
      <c r="F38" s="39" t="s">
        <v>187</v>
      </c>
      <c r="G38" s="40">
        <v>593.97199999999998</v>
      </c>
      <c r="H38" s="41">
        <v>319.98000000000002</v>
      </c>
      <c r="I38" s="42">
        <f>ROUND(G38*H38,P4)</f>
        <v>0</v>
      </c>
      <c r="J38" s="39" t="s">
        <v>121</v>
      </c>
      <c r="O38" s="43">
        <f>I38*0.21</f>
        <v>0</v>
      </c>
      <c r="P38">
        <v>3</v>
      </c>
    </row>
    <row r="39">
      <c r="A39" s="36" t="s">
        <v>122</v>
      </c>
      <c r="B39" s="44"/>
      <c r="C39" s="45"/>
      <c r="D39" s="45"/>
      <c r="E39" s="46" t="s">
        <v>118</v>
      </c>
      <c r="F39" s="45"/>
      <c r="G39" s="45"/>
      <c r="H39" s="45"/>
      <c r="I39" s="45"/>
      <c r="J39" s="47"/>
    </row>
    <row r="40" ht="144">
      <c r="A40" s="36" t="s">
        <v>123</v>
      </c>
      <c r="B40" s="44"/>
      <c r="C40" s="45"/>
      <c r="D40" s="45"/>
      <c r="E40" s="48" t="s">
        <v>550</v>
      </c>
      <c r="F40" s="45"/>
      <c r="G40" s="45"/>
      <c r="H40" s="45"/>
      <c r="I40" s="45"/>
      <c r="J40" s="47"/>
    </row>
    <row r="41" ht="72">
      <c r="A41" s="36" t="s">
        <v>125</v>
      </c>
      <c r="B41" s="44"/>
      <c r="C41" s="45"/>
      <c r="D41" s="45"/>
      <c r="E41" s="38" t="s">
        <v>411</v>
      </c>
      <c r="F41" s="45"/>
      <c r="G41" s="45"/>
      <c r="H41" s="45"/>
      <c r="I41" s="45"/>
      <c r="J41" s="47"/>
    </row>
    <row r="42">
      <c r="A42" s="36" t="s">
        <v>116</v>
      </c>
      <c r="B42" s="36">
        <v>9</v>
      </c>
      <c r="C42" s="37" t="s">
        <v>551</v>
      </c>
      <c r="D42" s="36" t="s">
        <v>118</v>
      </c>
      <c r="E42" s="38" t="s">
        <v>552</v>
      </c>
      <c r="F42" s="39" t="s">
        <v>187</v>
      </c>
      <c r="G42" s="40">
        <v>374.69900000000001</v>
      </c>
      <c r="H42" s="41">
        <v>1291.02</v>
      </c>
      <c r="I42" s="42">
        <f>ROUND(G42*H42,P4)</f>
        <v>0</v>
      </c>
      <c r="J42" s="39" t="s">
        <v>121</v>
      </c>
      <c r="O42" s="43">
        <f>I42*0.21</f>
        <v>0</v>
      </c>
      <c r="P42">
        <v>3</v>
      </c>
    </row>
    <row r="43">
      <c r="A43" s="36" t="s">
        <v>122</v>
      </c>
      <c r="B43" s="44"/>
      <c r="C43" s="45"/>
      <c r="D43" s="45"/>
      <c r="E43" s="46" t="s">
        <v>118</v>
      </c>
      <c r="F43" s="45"/>
      <c r="G43" s="45"/>
      <c r="H43" s="45"/>
      <c r="I43" s="45"/>
      <c r="J43" s="47"/>
    </row>
    <row r="44" ht="86.4">
      <c r="A44" s="36" t="s">
        <v>123</v>
      </c>
      <c r="B44" s="44"/>
      <c r="C44" s="45"/>
      <c r="D44" s="45"/>
      <c r="E44" s="48" t="s">
        <v>553</v>
      </c>
      <c r="F44" s="45"/>
      <c r="G44" s="45"/>
      <c r="H44" s="45"/>
      <c r="I44" s="45"/>
      <c r="J44" s="47"/>
    </row>
    <row r="45" ht="72">
      <c r="A45" s="36" t="s">
        <v>125</v>
      </c>
      <c r="B45" s="44"/>
      <c r="C45" s="45"/>
      <c r="D45" s="45"/>
      <c r="E45" s="38" t="s">
        <v>411</v>
      </c>
      <c r="F45" s="45"/>
      <c r="G45" s="45"/>
      <c r="H45" s="45"/>
      <c r="I45" s="45"/>
      <c r="J45" s="47"/>
    </row>
    <row r="46">
      <c r="A46" s="36" t="s">
        <v>116</v>
      </c>
      <c r="B46" s="36">
        <v>10</v>
      </c>
      <c r="C46" s="37" t="s">
        <v>554</v>
      </c>
      <c r="D46" s="36" t="s">
        <v>118</v>
      </c>
      <c r="E46" s="38" t="s">
        <v>555</v>
      </c>
      <c r="F46" s="39" t="s">
        <v>187</v>
      </c>
      <c r="G46" s="40">
        <v>4.5700000000000003</v>
      </c>
      <c r="H46" s="41">
        <v>3072.1500000000001</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556</v>
      </c>
      <c r="F48" s="45"/>
      <c r="G48" s="45"/>
      <c r="H48" s="45"/>
      <c r="I48" s="45"/>
      <c r="J48" s="47"/>
    </row>
    <row r="49" ht="72">
      <c r="A49" s="36" t="s">
        <v>125</v>
      </c>
      <c r="B49" s="44"/>
      <c r="C49" s="45"/>
      <c r="D49" s="45"/>
      <c r="E49" s="38" t="s">
        <v>411</v>
      </c>
      <c r="F49" s="45"/>
      <c r="G49" s="45"/>
      <c r="H49" s="45"/>
      <c r="I49" s="45"/>
      <c r="J49" s="47"/>
    </row>
    <row r="50">
      <c r="A50" s="36" t="s">
        <v>116</v>
      </c>
      <c r="B50" s="36">
        <v>11</v>
      </c>
      <c r="C50" s="37" t="s">
        <v>412</v>
      </c>
      <c r="D50" s="36" t="s">
        <v>118</v>
      </c>
      <c r="E50" s="38" t="s">
        <v>413</v>
      </c>
      <c r="F50" s="39" t="s">
        <v>198</v>
      </c>
      <c r="G50" s="40">
        <v>214.5</v>
      </c>
      <c r="H50" s="41">
        <v>119.54000000000001</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557</v>
      </c>
      <c r="F52" s="45"/>
      <c r="G52" s="45"/>
      <c r="H52" s="45"/>
      <c r="I52" s="45"/>
      <c r="J52" s="47"/>
    </row>
    <row r="53" ht="72">
      <c r="A53" s="36" t="s">
        <v>125</v>
      </c>
      <c r="B53" s="44"/>
      <c r="C53" s="45"/>
      <c r="D53" s="45"/>
      <c r="E53" s="38" t="s">
        <v>411</v>
      </c>
      <c r="F53" s="45"/>
      <c r="G53" s="45"/>
      <c r="H53" s="45"/>
      <c r="I53" s="45"/>
      <c r="J53" s="47"/>
    </row>
    <row r="54">
      <c r="A54" s="36" t="s">
        <v>116</v>
      </c>
      <c r="B54" s="36">
        <v>12</v>
      </c>
      <c r="C54" s="37" t="s">
        <v>415</v>
      </c>
      <c r="D54" s="36" t="s">
        <v>118</v>
      </c>
      <c r="E54" s="38" t="s">
        <v>416</v>
      </c>
      <c r="F54" s="39" t="s">
        <v>187</v>
      </c>
      <c r="G54" s="40">
        <v>252.19499999999999</v>
      </c>
      <c r="H54" s="41">
        <v>1353.8399999999999</v>
      </c>
      <c r="I54" s="42">
        <f>ROUND(G54*H54,P4)</f>
        <v>0</v>
      </c>
      <c r="J54" s="39" t="s">
        <v>121</v>
      </c>
      <c r="O54" s="43">
        <f>I54*0.21</f>
        <v>0</v>
      </c>
      <c r="P54">
        <v>3</v>
      </c>
    </row>
    <row r="55">
      <c r="A55" s="36" t="s">
        <v>122</v>
      </c>
      <c r="B55" s="44"/>
      <c r="C55" s="45"/>
      <c r="D55" s="45"/>
      <c r="E55" s="46" t="s">
        <v>118</v>
      </c>
      <c r="F55" s="45"/>
      <c r="G55" s="45"/>
      <c r="H55" s="45"/>
      <c r="I55" s="45"/>
      <c r="J55" s="47"/>
    </row>
    <row r="56" ht="187.2">
      <c r="A56" s="36" t="s">
        <v>123</v>
      </c>
      <c r="B56" s="44"/>
      <c r="C56" s="45"/>
      <c r="D56" s="45"/>
      <c r="E56" s="48" t="s">
        <v>558</v>
      </c>
      <c r="F56" s="45"/>
      <c r="G56" s="45"/>
      <c r="H56" s="45"/>
      <c r="I56" s="45"/>
      <c r="J56" s="47"/>
    </row>
    <row r="57" ht="72">
      <c r="A57" s="36" t="s">
        <v>125</v>
      </c>
      <c r="B57" s="44"/>
      <c r="C57" s="45"/>
      <c r="D57" s="45"/>
      <c r="E57" s="38" t="s">
        <v>411</v>
      </c>
      <c r="F57" s="45"/>
      <c r="G57" s="45"/>
      <c r="H57" s="45"/>
      <c r="I57" s="45"/>
      <c r="J57" s="47"/>
    </row>
    <row r="58">
      <c r="A58" s="36" t="s">
        <v>116</v>
      </c>
      <c r="B58" s="36">
        <v>13</v>
      </c>
      <c r="C58" s="37" t="s">
        <v>196</v>
      </c>
      <c r="D58" s="36" t="s">
        <v>118</v>
      </c>
      <c r="E58" s="38" t="s">
        <v>197</v>
      </c>
      <c r="F58" s="39" t="s">
        <v>198</v>
      </c>
      <c r="G58" s="40">
        <v>137.80000000000001</v>
      </c>
      <c r="H58" s="41">
        <v>113.47</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559</v>
      </c>
      <c r="F60" s="45"/>
      <c r="G60" s="45"/>
      <c r="H60" s="45"/>
      <c r="I60" s="45"/>
      <c r="J60" s="47"/>
    </row>
    <row r="61" ht="28.8">
      <c r="A61" s="36" t="s">
        <v>125</v>
      </c>
      <c r="B61" s="44"/>
      <c r="C61" s="45"/>
      <c r="D61" s="45"/>
      <c r="E61" s="38" t="s">
        <v>200</v>
      </c>
      <c r="F61" s="45"/>
      <c r="G61" s="45"/>
      <c r="H61" s="45"/>
      <c r="I61" s="45"/>
      <c r="J61" s="47"/>
    </row>
    <row r="62">
      <c r="A62" s="36" t="s">
        <v>116</v>
      </c>
      <c r="B62" s="36">
        <v>14</v>
      </c>
      <c r="C62" s="37" t="s">
        <v>201</v>
      </c>
      <c r="D62" s="36" t="s">
        <v>118</v>
      </c>
      <c r="E62" s="38" t="s">
        <v>202</v>
      </c>
      <c r="F62" s="39" t="s">
        <v>187</v>
      </c>
      <c r="G62" s="40">
        <v>1966.434</v>
      </c>
      <c r="H62" s="41">
        <v>170.38</v>
      </c>
      <c r="I62" s="42">
        <f>ROUND(G62*H62,P4)</f>
        <v>0</v>
      </c>
      <c r="J62" s="39" t="s">
        <v>121</v>
      </c>
      <c r="O62" s="43">
        <f>I62*0.21</f>
        <v>0</v>
      </c>
      <c r="P62">
        <v>3</v>
      </c>
    </row>
    <row r="63">
      <c r="A63" s="36" t="s">
        <v>122</v>
      </c>
      <c r="B63" s="44"/>
      <c r="C63" s="45"/>
      <c r="D63" s="45"/>
      <c r="E63" s="46" t="s">
        <v>118</v>
      </c>
      <c r="F63" s="45"/>
      <c r="G63" s="45"/>
      <c r="H63" s="45"/>
      <c r="I63" s="45"/>
      <c r="J63" s="47"/>
    </row>
    <row r="64" ht="57.6">
      <c r="A64" s="36" t="s">
        <v>123</v>
      </c>
      <c r="B64" s="44"/>
      <c r="C64" s="45"/>
      <c r="D64" s="45"/>
      <c r="E64" s="48" t="s">
        <v>560</v>
      </c>
      <c r="F64" s="45"/>
      <c r="G64" s="45"/>
      <c r="H64" s="45"/>
      <c r="I64" s="45"/>
      <c r="J64" s="47"/>
    </row>
    <row r="65" ht="409.5">
      <c r="A65" s="36" t="s">
        <v>125</v>
      </c>
      <c r="B65" s="44"/>
      <c r="C65" s="45"/>
      <c r="D65" s="45"/>
      <c r="E65" s="38" t="s">
        <v>204</v>
      </c>
      <c r="F65" s="45"/>
      <c r="G65" s="45"/>
      <c r="H65" s="45"/>
      <c r="I65" s="45"/>
      <c r="J65" s="47"/>
    </row>
    <row r="66">
      <c r="A66" s="36" t="s">
        <v>116</v>
      </c>
      <c r="B66" s="36">
        <v>15</v>
      </c>
      <c r="C66" s="37" t="s">
        <v>213</v>
      </c>
      <c r="D66" s="36" t="s">
        <v>217</v>
      </c>
      <c r="E66" s="38" t="s">
        <v>214</v>
      </c>
      <c r="F66" s="39" t="s">
        <v>187</v>
      </c>
      <c r="G66" s="40">
        <v>546.25400000000002</v>
      </c>
      <c r="H66" s="41">
        <v>135.06999999999999</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561</v>
      </c>
      <c r="F68" s="45"/>
      <c r="G68" s="45"/>
      <c r="H68" s="45"/>
      <c r="I68" s="45"/>
      <c r="J68" s="47"/>
    </row>
    <row r="69" ht="360">
      <c r="A69" s="36" t="s">
        <v>125</v>
      </c>
      <c r="B69" s="44"/>
      <c r="C69" s="45"/>
      <c r="D69" s="45"/>
      <c r="E69" s="38" t="s">
        <v>216</v>
      </c>
      <c r="F69" s="45"/>
      <c r="G69" s="45"/>
      <c r="H69" s="45"/>
      <c r="I69" s="45"/>
      <c r="J69" s="47"/>
    </row>
    <row r="70">
      <c r="A70" s="36" t="s">
        <v>116</v>
      </c>
      <c r="B70" s="36">
        <v>16</v>
      </c>
      <c r="C70" s="37" t="s">
        <v>213</v>
      </c>
      <c r="D70" s="36" t="s">
        <v>219</v>
      </c>
      <c r="E70" s="38" t="s">
        <v>214</v>
      </c>
      <c r="F70" s="39" t="s">
        <v>187</v>
      </c>
      <c r="G70" s="40">
        <v>2136.4079999999999</v>
      </c>
      <c r="H70" s="41">
        <v>135.06999999999999</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562</v>
      </c>
      <c r="F72" s="45"/>
      <c r="G72" s="45"/>
      <c r="H72" s="45"/>
      <c r="I72" s="45"/>
      <c r="J72" s="47"/>
    </row>
    <row r="73" ht="360">
      <c r="A73" s="36" t="s">
        <v>125</v>
      </c>
      <c r="B73" s="44"/>
      <c r="C73" s="45"/>
      <c r="D73" s="45"/>
      <c r="E73" s="38" t="s">
        <v>216</v>
      </c>
      <c r="F73" s="45"/>
      <c r="G73" s="45"/>
      <c r="H73" s="45"/>
      <c r="I73" s="45"/>
      <c r="J73" s="47"/>
    </row>
    <row r="74">
      <c r="A74" s="36" t="s">
        <v>116</v>
      </c>
      <c r="B74" s="36">
        <v>17</v>
      </c>
      <c r="C74" s="37" t="s">
        <v>423</v>
      </c>
      <c r="D74" s="36" t="s">
        <v>118</v>
      </c>
      <c r="E74" s="38" t="s">
        <v>424</v>
      </c>
      <c r="F74" s="39" t="s">
        <v>187</v>
      </c>
      <c r="G74" s="40">
        <v>164.97399999999999</v>
      </c>
      <c r="H74" s="41">
        <v>307.47000000000003</v>
      </c>
      <c r="I74" s="42">
        <f>ROUND(G74*H74,P4)</f>
        <v>0</v>
      </c>
      <c r="J74" s="39" t="s">
        <v>121</v>
      </c>
      <c r="O74" s="43">
        <f>I74*0.21</f>
        <v>0</v>
      </c>
      <c r="P74">
        <v>3</v>
      </c>
    </row>
    <row r="75">
      <c r="A75" s="36" t="s">
        <v>122</v>
      </c>
      <c r="B75" s="44"/>
      <c r="C75" s="45"/>
      <c r="D75" s="45"/>
      <c r="E75" s="46" t="s">
        <v>118</v>
      </c>
      <c r="F75" s="45"/>
      <c r="G75" s="45"/>
      <c r="H75" s="45"/>
      <c r="I75" s="45"/>
      <c r="J75" s="47"/>
    </row>
    <row r="76" ht="129.6">
      <c r="A76" s="36" t="s">
        <v>123</v>
      </c>
      <c r="B76" s="44"/>
      <c r="C76" s="45"/>
      <c r="D76" s="45"/>
      <c r="E76" s="48" t="s">
        <v>563</v>
      </c>
      <c r="F76" s="45"/>
      <c r="G76" s="45"/>
      <c r="H76" s="45"/>
      <c r="I76" s="45"/>
      <c r="J76" s="47"/>
    </row>
    <row r="77" ht="374.4">
      <c r="A77" s="36" t="s">
        <v>125</v>
      </c>
      <c r="B77" s="44"/>
      <c r="C77" s="45"/>
      <c r="D77" s="45"/>
      <c r="E77" s="38" t="s">
        <v>426</v>
      </c>
      <c r="F77" s="45"/>
      <c r="G77" s="45"/>
      <c r="H77" s="45"/>
      <c r="I77" s="45"/>
      <c r="J77" s="47"/>
    </row>
    <row r="78">
      <c r="A78" s="36" t="s">
        <v>116</v>
      </c>
      <c r="B78" s="36">
        <v>18</v>
      </c>
      <c r="C78" s="37" t="s">
        <v>564</v>
      </c>
      <c r="D78" s="36" t="s">
        <v>118</v>
      </c>
      <c r="E78" s="38" t="s">
        <v>565</v>
      </c>
      <c r="F78" s="39" t="s">
        <v>187</v>
      </c>
      <c r="G78" s="40">
        <v>638.30999999999995</v>
      </c>
      <c r="H78" s="41">
        <v>87.260000000000005</v>
      </c>
      <c r="I78" s="42">
        <f>ROUND(G78*H78,P4)</f>
        <v>0</v>
      </c>
      <c r="J78" s="39" t="s">
        <v>121</v>
      </c>
      <c r="O78" s="43">
        <f>I78*0.21</f>
        <v>0</v>
      </c>
      <c r="P78">
        <v>3</v>
      </c>
    </row>
    <row r="79">
      <c r="A79" s="36" t="s">
        <v>122</v>
      </c>
      <c r="B79" s="44"/>
      <c r="C79" s="45"/>
      <c r="D79" s="45"/>
      <c r="E79" s="46" t="s">
        <v>118</v>
      </c>
      <c r="F79" s="45"/>
      <c r="G79" s="45"/>
      <c r="H79" s="45"/>
      <c r="I79" s="45"/>
      <c r="J79" s="47"/>
    </row>
    <row r="80">
      <c r="A80" s="36" t="s">
        <v>123</v>
      </c>
      <c r="B80" s="44"/>
      <c r="C80" s="45"/>
      <c r="D80" s="45"/>
      <c r="E80" s="48" t="s">
        <v>566</v>
      </c>
      <c r="F80" s="45"/>
      <c r="G80" s="45"/>
      <c r="H80" s="45"/>
      <c r="I80" s="45"/>
      <c r="J80" s="47"/>
    </row>
    <row r="81" ht="316.8">
      <c r="A81" s="36" t="s">
        <v>125</v>
      </c>
      <c r="B81" s="44"/>
      <c r="C81" s="45"/>
      <c r="D81" s="45"/>
      <c r="E81" s="38" t="s">
        <v>241</v>
      </c>
      <c r="F81" s="45"/>
      <c r="G81" s="45"/>
      <c r="H81" s="45"/>
      <c r="I81" s="45"/>
      <c r="J81" s="47"/>
    </row>
    <row r="82">
      <c r="A82" s="36" t="s">
        <v>116</v>
      </c>
      <c r="B82" s="36">
        <v>19</v>
      </c>
      <c r="C82" s="37" t="s">
        <v>248</v>
      </c>
      <c r="D82" s="36" t="s">
        <v>118</v>
      </c>
      <c r="E82" s="38" t="s">
        <v>249</v>
      </c>
      <c r="F82" s="39" t="s">
        <v>187</v>
      </c>
      <c r="G82" s="40">
        <v>2136.4079999999999</v>
      </c>
      <c r="H82" s="41">
        <v>20.600000000000001</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567</v>
      </c>
      <c r="F84" s="45"/>
      <c r="G84" s="45"/>
      <c r="H84" s="45"/>
      <c r="I84" s="45"/>
      <c r="J84" s="47"/>
    </row>
    <row r="85" ht="216">
      <c r="A85" s="36" t="s">
        <v>125</v>
      </c>
      <c r="B85" s="44"/>
      <c r="C85" s="45"/>
      <c r="D85" s="45"/>
      <c r="E85" s="38" t="s">
        <v>251</v>
      </c>
      <c r="F85" s="45"/>
      <c r="G85" s="45"/>
      <c r="H85" s="45"/>
      <c r="I85" s="45"/>
      <c r="J85" s="47"/>
    </row>
    <row r="86">
      <c r="A86" s="36" t="s">
        <v>116</v>
      </c>
      <c r="B86" s="36">
        <v>20</v>
      </c>
      <c r="C86" s="37" t="s">
        <v>248</v>
      </c>
      <c r="D86" s="36" t="s">
        <v>192</v>
      </c>
      <c r="E86" s="38" t="s">
        <v>249</v>
      </c>
      <c r="F86" s="39" t="s">
        <v>187</v>
      </c>
      <c r="G86" s="40">
        <v>2136.4079999999999</v>
      </c>
      <c r="H86" s="41">
        <v>20.600000000000001</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568</v>
      </c>
      <c r="F88" s="45"/>
      <c r="G88" s="45"/>
      <c r="H88" s="45"/>
      <c r="I88" s="45"/>
      <c r="J88" s="47"/>
    </row>
    <row r="89" ht="216">
      <c r="A89" s="36" t="s">
        <v>125</v>
      </c>
      <c r="B89" s="44"/>
      <c r="C89" s="45"/>
      <c r="D89" s="45"/>
      <c r="E89" s="38" t="s">
        <v>251</v>
      </c>
      <c r="F89" s="45"/>
      <c r="G89" s="45"/>
      <c r="H89" s="45"/>
      <c r="I89" s="45"/>
      <c r="J89" s="47"/>
    </row>
    <row r="90">
      <c r="A90" s="36" t="s">
        <v>116</v>
      </c>
      <c r="B90" s="36">
        <v>21</v>
      </c>
      <c r="C90" s="37" t="s">
        <v>253</v>
      </c>
      <c r="D90" s="36" t="s">
        <v>118</v>
      </c>
      <c r="E90" s="38" t="s">
        <v>254</v>
      </c>
      <c r="F90" s="39" t="s">
        <v>187</v>
      </c>
      <c r="G90" s="40">
        <v>2220.2860000000001</v>
      </c>
      <c r="H90" s="41">
        <v>686.17999999999995</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569</v>
      </c>
      <c r="F92" s="45"/>
      <c r="G92" s="45"/>
      <c r="H92" s="45"/>
      <c r="I92" s="45"/>
      <c r="J92" s="47"/>
    </row>
    <row r="93" ht="331.2">
      <c r="A93" s="36" t="s">
        <v>125</v>
      </c>
      <c r="B93" s="44"/>
      <c r="C93" s="45"/>
      <c r="D93" s="45"/>
      <c r="E93" s="38" t="s">
        <v>256</v>
      </c>
      <c r="F93" s="45"/>
      <c r="G93" s="45"/>
      <c r="H93" s="45"/>
      <c r="I93" s="45"/>
      <c r="J93" s="47"/>
    </row>
    <row r="94">
      <c r="A94" s="36" t="s">
        <v>116</v>
      </c>
      <c r="B94" s="36">
        <v>22</v>
      </c>
      <c r="C94" s="37" t="s">
        <v>257</v>
      </c>
      <c r="D94" s="36" t="s">
        <v>118</v>
      </c>
      <c r="E94" s="38" t="s">
        <v>258</v>
      </c>
      <c r="F94" s="39" t="s">
        <v>187</v>
      </c>
      <c r="G94" s="40">
        <v>139.66</v>
      </c>
      <c r="H94" s="41">
        <v>1095.54</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570</v>
      </c>
      <c r="F96" s="45"/>
      <c r="G96" s="45"/>
      <c r="H96" s="45"/>
      <c r="I96" s="45"/>
      <c r="J96" s="47"/>
    </row>
    <row r="97" ht="288">
      <c r="A97" s="36" t="s">
        <v>125</v>
      </c>
      <c r="B97" s="44"/>
      <c r="C97" s="45"/>
      <c r="D97" s="45"/>
      <c r="E97" s="38" t="s">
        <v>260</v>
      </c>
      <c r="F97" s="45"/>
      <c r="G97" s="45"/>
      <c r="H97" s="45"/>
      <c r="I97" s="45"/>
      <c r="J97" s="47"/>
    </row>
    <row r="98">
      <c r="A98" s="36" t="s">
        <v>116</v>
      </c>
      <c r="B98" s="36">
        <v>23</v>
      </c>
      <c r="C98" s="37" t="s">
        <v>431</v>
      </c>
      <c r="D98" s="36" t="s">
        <v>118</v>
      </c>
      <c r="E98" s="38" t="s">
        <v>432</v>
      </c>
      <c r="F98" s="39" t="s">
        <v>187</v>
      </c>
      <c r="G98" s="40">
        <v>3.52</v>
      </c>
      <c r="H98" s="41">
        <v>1102.6500000000001</v>
      </c>
      <c r="I98" s="42">
        <f>ROUND(G98*H98,P4)</f>
        <v>0</v>
      </c>
      <c r="J98" s="39" t="s">
        <v>121</v>
      </c>
      <c r="O98" s="43">
        <f>I98*0.21</f>
        <v>0</v>
      </c>
      <c r="P98">
        <v>3</v>
      </c>
    </row>
    <row r="99">
      <c r="A99" s="36" t="s">
        <v>122</v>
      </c>
      <c r="B99" s="44"/>
      <c r="C99" s="45"/>
      <c r="D99" s="45"/>
      <c r="E99" s="46" t="s">
        <v>118</v>
      </c>
      <c r="F99" s="45"/>
      <c r="G99" s="45"/>
      <c r="H99" s="45"/>
      <c r="I99" s="45"/>
      <c r="J99" s="47"/>
    </row>
    <row r="100" ht="28.8">
      <c r="A100" s="36" t="s">
        <v>123</v>
      </c>
      <c r="B100" s="44"/>
      <c r="C100" s="45"/>
      <c r="D100" s="45"/>
      <c r="E100" s="48" t="s">
        <v>571</v>
      </c>
      <c r="F100" s="45"/>
      <c r="G100" s="45"/>
      <c r="H100" s="45"/>
      <c r="I100" s="45"/>
      <c r="J100" s="47"/>
    </row>
    <row r="101" ht="360">
      <c r="A101" s="36" t="s">
        <v>125</v>
      </c>
      <c r="B101" s="44"/>
      <c r="C101" s="45"/>
      <c r="D101" s="45"/>
      <c r="E101" s="38" t="s">
        <v>434</v>
      </c>
      <c r="F101" s="45"/>
      <c r="G101" s="45"/>
      <c r="H101" s="45"/>
      <c r="I101" s="45"/>
      <c r="J101" s="47"/>
    </row>
    <row r="102">
      <c r="A102" s="36" t="s">
        <v>116</v>
      </c>
      <c r="B102" s="36">
        <v>24</v>
      </c>
      <c r="C102" s="37" t="s">
        <v>431</v>
      </c>
      <c r="D102" s="36" t="s">
        <v>217</v>
      </c>
      <c r="E102" s="38" t="s">
        <v>432</v>
      </c>
      <c r="F102" s="39" t="s">
        <v>187</v>
      </c>
      <c r="G102" s="40">
        <v>68.988</v>
      </c>
      <c r="H102" s="41">
        <v>1102.6500000000001</v>
      </c>
      <c r="I102" s="42">
        <f>ROUND(G102*H102,P4)</f>
        <v>0</v>
      </c>
      <c r="J102" s="39" t="s">
        <v>121</v>
      </c>
      <c r="O102" s="43">
        <f>I102*0.21</f>
        <v>0</v>
      </c>
      <c r="P102">
        <v>3</v>
      </c>
    </row>
    <row r="103">
      <c r="A103" s="36" t="s">
        <v>122</v>
      </c>
      <c r="B103" s="44"/>
      <c r="C103" s="45"/>
      <c r="D103" s="45"/>
      <c r="E103" s="46" t="s">
        <v>118</v>
      </c>
      <c r="F103" s="45"/>
      <c r="G103" s="45"/>
      <c r="H103" s="45"/>
      <c r="I103" s="45"/>
      <c r="J103" s="47"/>
    </row>
    <row r="104" ht="129.6">
      <c r="A104" s="36" t="s">
        <v>123</v>
      </c>
      <c r="B104" s="44"/>
      <c r="C104" s="45"/>
      <c r="D104" s="45"/>
      <c r="E104" s="48" t="s">
        <v>572</v>
      </c>
      <c r="F104" s="45"/>
      <c r="G104" s="45"/>
      <c r="H104" s="45"/>
      <c r="I104" s="45"/>
      <c r="J104" s="47"/>
    </row>
    <row r="105" ht="360">
      <c r="A105" s="36" t="s">
        <v>125</v>
      </c>
      <c r="B105" s="44"/>
      <c r="C105" s="45"/>
      <c r="D105" s="45"/>
      <c r="E105" s="38" t="s">
        <v>434</v>
      </c>
      <c r="F105" s="45"/>
      <c r="G105" s="45"/>
      <c r="H105" s="45"/>
      <c r="I105" s="45"/>
      <c r="J105" s="47"/>
    </row>
    <row r="106">
      <c r="A106" s="36" t="s">
        <v>116</v>
      </c>
      <c r="B106" s="36">
        <v>25</v>
      </c>
      <c r="C106" s="37" t="s">
        <v>261</v>
      </c>
      <c r="D106" s="36" t="s">
        <v>118</v>
      </c>
      <c r="E106" s="38" t="s">
        <v>262</v>
      </c>
      <c r="F106" s="39" t="s">
        <v>263</v>
      </c>
      <c r="G106" s="40">
        <v>3940.7600000000002</v>
      </c>
      <c r="H106" s="41">
        <v>20.530000000000001</v>
      </c>
      <c r="I106" s="42">
        <f>ROUND(G106*H106,P4)</f>
        <v>0</v>
      </c>
      <c r="J106" s="39" t="s">
        <v>121</v>
      </c>
      <c r="O106" s="43">
        <f>I106*0.21</f>
        <v>0</v>
      </c>
      <c r="P106">
        <v>3</v>
      </c>
    </row>
    <row r="107">
      <c r="A107" s="36" t="s">
        <v>122</v>
      </c>
      <c r="B107" s="44"/>
      <c r="C107" s="45"/>
      <c r="D107" s="45"/>
      <c r="E107" s="46" t="s">
        <v>118</v>
      </c>
      <c r="F107" s="45"/>
      <c r="G107" s="45"/>
      <c r="H107" s="45"/>
      <c r="I107" s="45"/>
      <c r="J107" s="47"/>
    </row>
    <row r="108" ht="28.8">
      <c r="A108" s="36" t="s">
        <v>123</v>
      </c>
      <c r="B108" s="44"/>
      <c r="C108" s="45"/>
      <c r="D108" s="45"/>
      <c r="E108" s="48" t="s">
        <v>573</v>
      </c>
      <c r="F108" s="45"/>
      <c r="G108" s="45"/>
      <c r="H108" s="45"/>
      <c r="I108" s="45"/>
      <c r="J108" s="47"/>
    </row>
    <row r="109" ht="28.8">
      <c r="A109" s="36" t="s">
        <v>125</v>
      </c>
      <c r="B109" s="44"/>
      <c r="C109" s="45"/>
      <c r="D109" s="45"/>
      <c r="E109" s="38" t="s">
        <v>265</v>
      </c>
      <c r="F109" s="45"/>
      <c r="G109" s="45"/>
      <c r="H109" s="45"/>
      <c r="I109" s="45"/>
      <c r="J109" s="47"/>
    </row>
    <row r="110">
      <c r="A110" s="36" t="s">
        <v>116</v>
      </c>
      <c r="B110" s="36">
        <v>26</v>
      </c>
      <c r="C110" s="37" t="s">
        <v>269</v>
      </c>
      <c r="D110" s="36" t="s">
        <v>118</v>
      </c>
      <c r="E110" s="38" t="s">
        <v>270</v>
      </c>
      <c r="F110" s="39" t="s">
        <v>187</v>
      </c>
      <c r="G110" s="40">
        <v>265.73700000000002</v>
      </c>
      <c r="H110" s="41">
        <v>270.43000000000001</v>
      </c>
      <c r="I110" s="42">
        <f>ROUND(G110*H110,P4)</f>
        <v>0</v>
      </c>
      <c r="J110" s="39" t="s">
        <v>121</v>
      </c>
      <c r="O110" s="43">
        <f>I110*0.21</f>
        <v>0</v>
      </c>
      <c r="P110">
        <v>3</v>
      </c>
    </row>
    <row r="111">
      <c r="A111" s="36" t="s">
        <v>122</v>
      </c>
      <c r="B111" s="44"/>
      <c r="C111" s="45"/>
      <c r="D111" s="45"/>
      <c r="E111" s="46" t="s">
        <v>118</v>
      </c>
      <c r="F111" s="45"/>
      <c r="G111" s="45"/>
      <c r="H111" s="45"/>
      <c r="I111" s="45"/>
      <c r="J111" s="47"/>
    </row>
    <row r="112" ht="72">
      <c r="A112" s="36" t="s">
        <v>123</v>
      </c>
      <c r="B112" s="44"/>
      <c r="C112" s="45"/>
      <c r="D112" s="45"/>
      <c r="E112" s="48" t="s">
        <v>574</v>
      </c>
      <c r="F112" s="45"/>
      <c r="G112" s="45"/>
      <c r="H112" s="45"/>
      <c r="I112" s="45"/>
      <c r="J112" s="47"/>
    </row>
    <row r="113" ht="43.2">
      <c r="A113" s="36" t="s">
        <v>125</v>
      </c>
      <c r="B113" s="44"/>
      <c r="C113" s="45"/>
      <c r="D113" s="45"/>
      <c r="E113" s="38" t="s">
        <v>272</v>
      </c>
      <c r="F113" s="45"/>
      <c r="G113" s="45"/>
      <c r="H113" s="45"/>
      <c r="I113" s="45"/>
      <c r="J113" s="47"/>
    </row>
    <row r="114">
      <c r="A114" s="36" t="s">
        <v>116</v>
      </c>
      <c r="B114" s="36">
        <v>27</v>
      </c>
      <c r="C114" s="37" t="s">
        <v>273</v>
      </c>
      <c r="D114" s="36" t="s">
        <v>118</v>
      </c>
      <c r="E114" s="38" t="s">
        <v>274</v>
      </c>
      <c r="F114" s="39" t="s">
        <v>187</v>
      </c>
      <c r="G114" s="40">
        <v>280.517</v>
      </c>
      <c r="H114" s="41">
        <v>222.00999999999999</v>
      </c>
      <c r="I114" s="42">
        <f>ROUND(G114*H114,P4)</f>
        <v>0</v>
      </c>
      <c r="J114" s="39" t="s">
        <v>121</v>
      </c>
      <c r="O114" s="43">
        <f>I114*0.21</f>
        <v>0</v>
      </c>
      <c r="P114">
        <v>3</v>
      </c>
    </row>
    <row r="115">
      <c r="A115" s="36" t="s">
        <v>122</v>
      </c>
      <c r="B115" s="44"/>
      <c r="C115" s="45"/>
      <c r="D115" s="45"/>
      <c r="E115" s="46" t="s">
        <v>118</v>
      </c>
      <c r="F115" s="45"/>
      <c r="G115" s="45"/>
      <c r="H115" s="45"/>
      <c r="I115" s="45"/>
      <c r="J115" s="47"/>
    </row>
    <row r="116" ht="57.6">
      <c r="A116" s="36" t="s">
        <v>123</v>
      </c>
      <c r="B116" s="44"/>
      <c r="C116" s="45"/>
      <c r="D116" s="45"/>
      <c r="E116" s="48" t="s">
        <v>575</v>
      </c>
      <c r="F116" s="45"/>
      <c r="G116" s="45"/>
      <c r="H116" s="45"/>
      <c r="I116" s="45"/>
      <c r="J116" s="47"/>
    </row>
    <row r="117" ht="43.2">
      <c r="A117" s="36" t="s">
        <v>125</v>
      </c>
      <c r="B117" s="44"/>
      <c r="C117" s="45"/>
      <c r="D117" s="45"/>
      <c r="E117" s="38" t="s">
        <v>276</v>
      </c>
      <c r="F117" s="45"/>
      <c r="G117" s="45"/>
      <c r="H117" s="45"/>
      <c r="I117" s="45"/>
      <c r="J117" s="47"/>
    </row>
    <row r="118">
      <c r="A118" s="30" t="s">
        <v>113</v>
      </c>
      <c r="B118" s="31"/>
      <c r="C118" s="32" t="s">
        <v>281</v>
      </c>
      <c r="D118" s="33"/>
      <c r="E118" s="30" t="s">
        <v>282</v>
      </c>
      <c r="F118" s="33"/>
      <c r="G118" s="33"/>
      <c r="H118" s="33"/>
      <c r="I118" s="34">
        <f>SUMIFS(I119:I138,A119:A138,"P")</f>
        <v>0</v>
      </c>
      <c r="J118" s="35"/>
    </row>
    <row r="119">
      <c r="A119" s="36" t="s">
        <v>116</v>
      </c>
      <c r="B119" s="36">
        <v>28</v>
      </c>
      <c r="C119" s="37" t="s">
        <v>291</v>
      </c>
      <c r="D119" s="36" t="s">
        <v>118</v>
      </c>
      <c r="E119" s="38" t="s">
        <v>292</v>
      </c>
      <c r="F119" s="39" t="s">
        <v>198</v>
      </c>
      <c r="G119" s="40">
        <v>52</v>
      </c>
      <c r="H119" s="41">
        <v>1087.8499999999999</v>
      </c>
      <c r="I119" s="42">
        <f>ROUND(G119*H119,P4)</f>
        <v>0</v>
      </c>
      <c r="J119" s="39" t="s">
        <v>121</v>
      </c>
      <c r="O119" s="43">
        <f>I119*0.21</f>
        <v>0</v>
      </c>
      <c r="P119">
        <v>3</v>
      </c>
    </row>
    <row r="120">
      <c r="A120" s="36" t="s">
        <v>122</v>
      </c>
      <c r="B120" s="44"/>
      <c r="C120" s="45"/>
      <c r="D120" s="45"/>
      <c r="E120" s="46" t="s">
        <v>118</v>
      </c>
      <c r="F120" s="45"/>
      <c r="G120" s="45"/>
      <c r="H120" s="45"/>
      <c r="I120" s="45"/>
      <c r="J120" s="47"/>
    </row>
    <row r="121" ht="43.2">
      <c r="A121" s="36" t="s">
        <v>123</v>
      </c>
      <c r="B121" s="44"/>
      <c r="C121" s="45"/>
      <c r="D121" s="45"/>
      <c r="E121" s="48" t="s">
        <v>576</v>
      </c>
      <c r="F121" s="45"/>
      <c r="G121" s="45"/>
      <c r="H121" s="45"/>
      <c r="I121" s="45"/>
      <c r="J121" s="47"/>
    </row>
    <row r="122" ht="187.2">
      <c r="A122" s="36" t="s">
        <v>125</v>
      </c>
      <c r="B122" s="44"/>
      <c r="C122" s="45"/>
      <c r="D122" s="45"/>
      <c r="E122" s="38" t="s">
        <v>294</v>
      </c>
      <c r="F122" s="45"/>
      <c r="G122" s="45"/>
      <c r="H122" s="45"/>
      <c r="I122" s="45"/>
      <c r="J122" s="47"/>
    </row>
    <row r="123">
      <c r="A123" s="36" t="s">
        <v>116</v>
      </c>
      <c r="B123" s="36">
        <v>29</v>
      </c>
      <c r="C123" s="37" t="s">
        <v>295</v>
      </c>
      <c r="D123" s="36" t="s">
        <v>118</v>
      </c>
      <c r="E123" s="38" t="s">
        <v>296</v>
      </c>
      <c r="F123" s="39" t="s">
        <v>263</v>
      </c>
      <c r="G123" s="40">
        <v>4317.5600000000004</v>
      </c>
      <c r="H123" s="41">
        <v>81.129999999999995</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577</v>
      </c>
      <c r="F125" s="45"/>
      <c r="G125" s="45"/>
      <c r="H125" s="45"/>
      <c r="I125" s="45"/>
      <c r="J125" s="47"/>
    </row>
    <row r="126" ht="115.2">
      <c r="A126" s="36" t="s">
        <v>125</v>
      </c>
      <c r="B126" s="44"/>
      <c r="C126" s="45"/>
      <c r="D126" s="45"/>
      <c r="E126" s="38" t="s">
        <v>298</v>
      </c>
      <c r="F126" s="45"/>
      <c r="G126" s="45"/>
      <c r="H126" s="45"/>
      <c r="I126" s="45"/>
      <c r="J126" s="47"/>
    </row>
    <row r="127">
      <c r="A127" s="36" t="s">
        <v>116</v>
      </c>
      <c r="B127" s="36">
        <v>30</v>
      </c>
      <c r="C127" s="37" t="s">
        <v>439</v>
      </c>
      <c r="D127" s="36" t="s">
        <v>118</v>
      </c>
      <c r="E127" s="38" t="s">
        <v>440</v>
      </c>
      <c r="F127" s="39" t="s">
        <v>187</v>
      </c>
      <c r="G127" s="40">
        <v>8</v>
      </c>
      <c r="H127" s="41">
        <v>5169.54</v>
      </c>
      <c r="I127" s="42">
        <f>ROUND(G127*H127,P4)</f>
        <v>0</v>
      </c>
      <c r="J127" s="39" t="s">
        <v>121</v>
      </c>
      <c r="O127" s="43">
        <f>I127*0.21</f>
        <v>0</v>
      </c>
      <c r="P127">
        <v>3</v>
      </c>
    </row>
    <row r="128">
      <c r="A128" s="36" t="s">
        <v>122</v>
      </c>
      <c r="B128" s="44"/>
      <c r="C128" s="45"/>
      <c r="D128" s="45"/>
      <c r="E128" s="46" t="s">
        <v>118</v>
      </c>
      <c r="F128" s="45"/>
      <c r="G128" s="45"/>
      <c r="H128" s="45"/>
      <c r="I128" s="45"/>
      <c r="J128" s="47"/>
    </row>
    <row r="129" ht="115.2">
      <c r="A129" s="36" t="s">
        <v>123</v>
      </c>
      <c r="B129" s="44"/>
      <c r="C129" s="45"/>
      <c r="D129" s="45"/>
      <c r="E129" s="48" t="s">
        <v>578</v>
      </c>
      <c r="F129" s="45"/>
      <c r="G129" s="45"/>
      <c r="H129" s="45"/>
      <c r="I129" s="45"/>
      <c r="J129" s="47"/>
    </row>
    <row r="130" ht="409.5">
      <c r="A130" s="36" t="s">
        <v>125</v>
      </c>
      <c r="B130" s="44"/>
      <c r="C130" s="45"/>
      <c r="D130" s="45"/>
      <c r="E130" s="38" t="s">
        <v>442</v>
      </c>
      <c r="F130" s="45"/>
      <c r="G130" s="45"/>
      <c r="H130" s="45"/>
      <c r="I130" s="45"/>
      <c r="J130" s="47"/>
    </row>
    <row r="131">
      <c r="A131" s="36" t="s">
        <v>116</v>
      </c>
      <c r="B131" s="36">
        <v>31</v>
      </c>
      <c r="C131" s="37" t="s">
        <v>443</v>
      </c>
      <c r="D131" s="36" t="s">
        <v>118</v>
      </c>
      <c r="E131" s="38" t="s">
        <v>444</v>
      </c>
      <c r="F131" s="39" t="s">
        <v>445</v>
      </c>
      <c r="G131" s="40">
        <v>0.16</v>
      </c>
      <c r="H131" s="41">
        <v>35553.860000000001</v>
      </c>
      <c r="I131" s="42">
        <f>ROUND(G131*H131,P4)</f>
        <v>0</v>
      </c>
      <c r="J131" s="39" t="s">
        <v>121</v>
      </c>
      <c r="O131" s="43">
        <f>I131*0.21</f>
        <v>0</v>
      </c>
      <c r="P131">
        <v>3</v>
      </c>
    </row>
    <row r="132">
      <c r="A132" s="36" t="s">
        <v>122</v>
      </c>
      <c r="B132" s="44"/>
      <c r="C132" s="45"/>
      <c r="D132" s="45"/>
      <c r="E132" s="46" t="s">
        <v>118</v>
      </c>
      <c r="F132" s="45"/>
      <c r="G132" s="45"/>
      <c r="H132" s="45"/>
      <c r="I132" s="45"/>
      <c r="J132" s="47"/>
    </row>
    <row r="133" ht="115.2">
      <c r="A133" s="36" t="s">
        <v>123</v>
      </c>
      <c r="B133" s="44"/>
      <c r="C133" s="45"/>
      <c r="D133" s="45"/>
      <c r="E133" s="48" t="s">
        <v>579</v>
      </c>
      <c r="F133" s="45"/>
      <c r="G133" s="45"/>
      <c r="H133" s="45"/>
      <c r="I133" s="45"/>
      <c r="J133" s="47"/>
    </row>
    <row r="134" ht="302.4">
      <c r="A134" s="36" t="s">
        <v>125</v>
      </c>
      <c r="B134" s="44"/>
      <c r="C134" s="45"/>
      <c r="D134" s="45"/>
      <c r="E134" s="38" t="s">
        <v>447</v>
      </c>
      <c r="F134" s="45"/>
      <c r="G134" s="45"/>
      <c r="H134" s="45"/>
      <c r="I134" s="45"/>
      <c r="J134" s="47"/>
    </row>
    <row r="135">
      <c r="A135" s="36" t="s">
        <v>116</v>
      </c>
      <c r="B135" s="36">
        <v>32</v>
      </c>
      <c r="C135" s="37" t="s">
        <v>299</v>
      </c>
      <c r="D135" s="36" t="s">
        <v>118</v>
      </c>
      <c r="E135" s="38" t="s">
        <v>300</v>
      </c>
      <c r="F135" s="39" t="s">
        <v>263</v>
      </c>
      <c r="G135" s="40">
        <v>101.40000000000001</v>
      </c>
      <c r="H135" s="41">
        <v>79.969999999999999</v>
      </c>
      <c r="I135" s="42">
        <f>ROUND(G135*H135,P4)</f>
        <v>0</v>
      </c>
      <c r="J135" s="39" t="s">
        <v>121</v>
      </c>
      <c r="O135" s="43">
        <f>I135*0.21</f>
        <v>0</v>
      </c>
      <c r="P135">
        <v>3</v>
      </c>
    </row>
    <row r="136">
      <c r="A136" s="36" t="s">
        <v>122</v>
      </c>
      <c r="B136" s="44"/>
      <c r="C136" s="45"/>
      <c r="D136" s="45"/>
      <c r="E136" s="46" t="s">
        <v>118</v>
      </c>
      <c r="F136" s="45"/>
      <c r="G136" s="45"/>
      <c r="H136" s="45"/>
      <c r="I136" s="45"/>
      <c r="J136" s="47"/>
    </row>
    <row r="137" ht="43.2">
      <c r="A137" s="36" t="s">
        <v>123</v>
      </c>
      <c r="B137" s="44"/>
      <c r="C137" s="45"/>
      <c r="D137" s="45"/>
      <c r="E137" s="48" t="s">
        <v>580</v>
      </c>
      <c r="F137" s="45"/>
      <c r="G137" s="45"/>
      <c r="H137" s="45"/>
      <c r="I137" s="45"/>
      <c r="J137" s="47"/>
    </row>
    <row r="138" ht="115.2">
      <c r="A138" s="36" t="s">
        <v>125</v>
      </c>
      <c r="B138" s="44"/>
      <c r="C138" s="45"/>
      <c r="D138" s="45"/>
      <c r="E138" s="38" t="s">
        <v>298</v>
      </c>
      <c r="F138" s="45"/>
      <c r="G138" s="45"/>
      <c r="H138" s="45"/>
      <c r="I138" s="45"/>
      <c r="J138" s="47"/>
    </row>
    <row r="139">
      <c r="A139" s="30" t="s">
        <v>113</v>
      </c>
      <c r="B139" s="31"/>
      <c r="C139" s="32" t="s">
        <v>302</v>
      </c>
      <c r="D139" s="33"/>
      <c r="E139" s="30" t="s">
        <v>303</v>
      </c>
      <c r="F139" s="33"/>
      <c r="G139" s="33"/>
      <c r="H139" s="33"/>
      <c r="I139" s="34">
        <f>SUMIFS(I140:I167,A140:A167,"P")</f>
        <v>0</v>
      </c>
      <c r="J139" s="35"/>
    </row>
    <row r="140">
      <c r="A140" s="36" t="s">
        <v>116</v>
      </c>
      <c r="B140" s="36">
        <v>33</v>
      </c>
      <c r="C140" s="37" t="s">
        <v>448</v>
      </c>
      <c r="D140" s="36" t="s">
        <v>118</v>
      </c>
      <c r="E140" s="38" t="s">
        <v>449</v>
      </c>
      <c r="F140" s="39" t="s">
        <v>187</v>
      </c>
      <c r="G140" s="40">
        <v>1.1899999999999999</v>
      </c>
      <c r="H140" s="41">
        <v>9416.9400000000005</v>
      </c>
      <c r="I140" s="42">
        <f>ROUND(G140*H140,P4)</f>
        <v>0</v>
      </c>
      <c r="J140" s="39" t="s">
        <v>121</v>
      </c>
      <c r="O140" s="43">
        <f>I140*0.21</f>
        <v>0</v>
      </c>
      <c r="P140">
        <v>3</v>
      </c>
    </row>
    <row r="141">
      <c r="A141" s="36" t="s">
        <v>122</v>
      </c>
      <c r="B141" s="44"/>
      <c r="C141" s="45"/>
      <c r="D141" s="45"/>
      <c r="E141" s="46" t="s">
        <v>118</v>
      </c>
      <c r="F141" s="45"/>
      <c r="G141" s="45"/>
      <c r="H141" s="45"/>
      <c r="I141" s="45"/>
      <c r="J141" s="47"/>
    </row>
    <row r="142" ht="115.2">
      <c r="A142" s="36" t="s">
        <v>123</v>
      </c>
      <c r="B142" s="44"/>
      <c r="C142" s="45"/>
      <c r="D142" s="45"/>
      <c r="E142" s="48" t="s">
        <v>581</v>
      </c>
      <c r="F142" s="45"/>
      <c r="G142" s="45"/>
      <c r="H142" s="45"/>
      <c r="I142" s="45"/>
      <c r="J142" s="47"/>
    </row>
    <row r="143" ht="273.6">
      <c r="A143" s="36" t="s">
        <v>125</v>
      </c>
      <c r="B143" s="44"/>
      <c r="C143" s="45"/>
      <c r="D143" s="45"/>
      <c r="E143" s="38" t="s">
        <v>451</v>
      </c>
      <c r="F143" s="45"/>
      <c r="G143" s="45"/>
      <c r="H143" s="45"/>
      <c r="I143" s="45"/>
      <c r="J143" s="47"/>
    </row>
    <row r="144">
      <c r="A144" s="36" t="s">
        <v>116</v>
      </c>
      <c r="B144" s="36">
        <v>34</v>
      </c>
      <c r="C144" s="37" t="s">
        <v>304</v>
      </c>
      <c r="D144" s="36" t="s">
        <v>118</v>
      </c>
      <c r="E144" s="38" t="s">
        <v>305</v>
      </c>
      <c r="F144" s="39" t="s">
        <v>187</v>
      </c>
      <c r="G144" s="40">
        <v>8.1969999999999992</v>
      </c>
      <c r="H144" s="41">
        <v>4217.5200000000004</v>
      </c>
      <c r="I144" s="42">
        <f>ROUND(G144*H144,P4)</f>
        <v>0</v>
      </c>
      <c r="J144" s="39" t="s">
        <v>121</v>
      </c>
      <c r="O144" s="43">
        <f>I144*0.21</f>
        <v>0</v>
      </c>
      <c r="P144">
        <v>3</v>
      </c>
    </row>
    <row r="145">
      <c r="A145" s="36" t="s">
        <v>122</v>
      </c>
      <c r="B145" s="44"/>
      <c r="C145" s="45"/>
      <c r="D145" s="45"/>
      <c r="E145" s="46" t="s">
        <v>118</v>
      </c>
      <c r="F145" s="45"/>
      <c r="G145" s="45"/>
      <c r="H145" s="45"/>
      <c r="I145" s="45"/>
      <c r="J145" s="47"/>
    </row>
    <row r="146" ht="115.2">
      <c r="A146" s="36" t="s">
        <v>123</v>
      </c>
      <c r="B146" s="44"/>
      <c r="C146" s="45"/>
      <c r="D146" s="45"/>
      <c r="E146" s="48" t="s">
        <v>582</v>
      </c>
      <c r="F146" s="45"/>
      <c r="G146" s="45"/>
      <c r="H146" s="45"/>
      <c r="I146" s="45"/>
      <c r="J146" s="47"/>
    </row>
    <row r="147" ht="409.5">
      <c r="A147" s="36" t="s">
        <v>125</v>
      </c>
      <c r="B147" s="44"/>
      <c r="C147" s="45"/>
      <c r="D147" s="45"/>
      <c r="E147" s="38" t="s">
        <v>311</v>
      </c>
      <c r="F147" s="45"/>
      <c r="G147" s="45"/>
      <c r="H147" s="45"/>
      <c r="I147" s="45"/>
      <c r="J147" s="47"/>
    </row>
    <row r="148">
      <c r="A148" s="36" t="s">
        <v>116</v>
      </c>
      <c r="B148" s="36">
        <v>35</v>
      </c>
      <c r="C148" s="37" t="s">
        <v>312</v>
      </c>
      <c r="D148" s="36" t="s">
        <v>118</v>
      </c>
      <c r="E148" s="38" t="s">
        <v>313</v>
      </c>
      <c r="F148" s="39" t="s">
        <v>187</v>
      </c>
      <c r="G148" s="40">
        <v>28.960000000000001</v>
      </c>
      <c r="H148" s="41">
        <v>4613.8500000000004</v>
      </c>
      <c r="I148" s="42">
        <f>ROUND(G148*H148,P4)</f>
        <v>0</v>
      </c>
      <c r="J148" s="39" t="s">
        <v>121</v>
      </c>
      <c r="O148" s="43">
        <f>I148*0.21</f>
        <v>0</v>
      </c>
      <c r="P148">
        <v>3</v>
      </c>
    </row>
    <row r="149">
      <c r="A149" s="36" t="s">
        <v>122</v>
      </c>
      <c r="B149" s="44"/>
      <c r="C149" s="45"/>
      <c r="D149" s="45"/>
      <c r="E149" s="46" t="s">
        <v>118</v>
      </c>
      <c r="F149" s="45"/>
      <c r="G149" s="45"/>
      <c r="H149" s="45"/>
      <c r="I149" s="45"/>
      <c r="J149" s="47"/>
    </row>
    <row r="150" ht="172.8">
      <c r="A150" s="36" t="s">
        <v>123</v>
      </c>
      <c r="B150" s="44"/>
      <c r="C150" s="45"/>
      <c r="D150" s="45"/>
      <c r="E150" s="48" t="s">
        <v>583</v>
      </c>
      <c r="F150" s="45"/>
      <c r="G150" s="45"/>
      <c r="H150" s="45"/>
      <c r="I150" s="45"/>
      <c r="J150" s="47"/>
    </row>
    <row r="151" ht="409.5">
      <c r="A151" s="36" t="s">
        <v>125</v>
      </c>
      <c r="B151" s="44"/>
      <c r="C151" s="45"/>
      <c r="D151" s="45"/>
      <c r="E151" s="38" t="s">
        <v>311</v>
      </c>
      <c r="F151" s="45"/>
      <c r="G151" s="45"/>
      <c r="H151" s="45"/>
      <c r="I151" s="45"/>
      <c r="J151" s="47"/>
    </row>
    <row r="152">
      <c r="A152" s="36" t="s">
        <v>116</v>
      </c>
      <c r="B152" s="36">
        <v>36</v>
      </c>
      <c r="C152" s="37" t="s">
        <v>315</v>
      </c>
      <c r="D152" s="36" t="s">
        <v>118</v>
      </c>
      <c r="E152" s="38" t="s">
        <v>316</v>
      </c>
      <c r="F152" s="39" t="s">
        <v>187</v>
      </c>
      <c r="G152" s="40">
        <v>78.5</v>
      </c>
      <c r="H152" s="41">
        <v>1169</v>
      </c>
      <c r="I152" s="42">
        <f>ROUND(G152*H152,P4)</f>
        <v>0</v>
      </c>
      <c r="J152" s="39" t="s">
        <v>121</v>
      </c>
      <c r="O152" s="43">
        <f>I152*0.21</f>
        <v>0</v>
      </c>
      <c r="P152">
        <v>3</v>
      </c>
    </row>
    <row r="153">
      <c r="A153" s="36" t="s">
        <v>122</v>
      </c>
      <c r="B153" s="44"/>
      <c r="C153" s="45"/>
      <c r="D153" s="45"/>
      <c r="E153" s="46" t="s">
        <v>118</v>
      </c>
      <c r="F153" s="45"/>
      <c r="G153" s="45"/>
      <c r="H153" s="45"/>
      <c r="I153" s="45"/>
      <c r="J153" s="47"/>
    </row>
    <row r="154">
      <c r="A154" s="36" t="s">
        <v>123</v>
      </c>
      <c r="B154" s="44"/>
      <c r="C154" s="45"/>
      <c r="D154" s="45"/>
      <c r="E154" s="48" t="s">
        <v>584</v>
      </c>
      <c r="F154" s="45"/>
      <c r="G154" s="45"/>
      <c r="H154" s="45"/>
      <c r="I154" s="45"/>
      <c r="J154" s="47"/>
    </row>
    <row r="155" ht="57.6">
      <c r="A155" s="36" t="s">
        <v>125</v>
      </c>
      <c r="B155" s="44"/>
      <c r="C155" s="45"/>
      <c r="D155" s="45"/>
      <c r="E155" s="38" t="s">
        <v>318</v>
      </c>
      <c r="F155" s="45"/>
      <c r="G155" s="45"/>
      <c r="H155" s="45"/>
      <c r="I155" s="45"/>
      <c r="J155" s="47"/>
    </row>
    <row r="156">
      <c r="A156" s="36" t="s">
        <v>116</v>
      </c>
      <c r="B156" s="36">
        <v>37</v>
      </c>
      <c r="C156" s="37" t="s">
        <v>319</v>
      </c>
      <c r="D156" s="36" t="s">
        <v>118</v>
      </c>
      <c r="E156" s="38" t="s">
        <v>320</v>
      </c>
      <c r="F156" s="39" t="s">
        <v>187</v>
      </c>
      <c r="G156" s="40">
        <v>12.204000000000001</v>
      </c>
      <c r="H156" s="41">
        <v>1036.6700000000001</v>
      </c>
      <c r="I156" s="42">
        <f>ROUND(G156*H156,P4)</f>
        <v>0</v>
      </c>
      <c r="J156" s="39" t="s">
        <v>121</v>
      </c>
      <c r="O156" s="43">
        <f>I156*0.21</f>
        <v>0</v>
      </c>
      <c r="P156">
        <v>3</v>
      </c>
    </row>
    <row r="157">
      <c r="A157" s="36" t="s">
        <v>122</v>
      </c>
      <c r="B157" s="44"/>
      <c r="C157" s="45"/>
      <c r="D157" s="45"/>
      <c r="E157" s="46" t="s">
        <v>118</v>
      </c>
      <c r="F157" s="45"/>
      <c r="G157" s="45"/>
      <c r="H157" s="45"/>
      <c r="I157" s="45"/>
      <c r="J157" s="47"/>
    </row>
    <row r="158" ht="158.4">
      <c r="A158" s="36" t="s">
        <v>123</v>
      </c>
      <c r="B158" s="44"/>
      <c r="C158" s="45"/>
      <c r="D158" s="45"/>
      <c r="E158" s="48" t="s">
        <v>585</v>
      </c>
      <c r="F158" s="45"/>
      <c r="G158" s="45"/>
      <c r="H158" s="45"/>
      <c r="I158" s="45"/>
      <c r="J158" s="47"/>
    </row>
    <row r="159" ht="57.6">
      <c r="A159" s="36" t="s">
        <v>125</v>
      </c>
      <c r="B159" s="44"/>
      <c r="C159" s="45"/>
      <c r="D159" s="45"/>
      <c r="E159" s="38" t="s">
        <v>318</v>
      </c>
      <c r="F159" s="45"/>
      <c r="G159" s="45"/>
      <c r="H159" s="45"/>
      <c r="I159" s="45"/>
      <c r="J159" s="47"/>
    </row>
    <row r="160">
      <c r="A160" s="36" t="s">
        <v>116</v>
      </c>
      <c r="B160" s="36">
        <v>38</v>
      </c>
      <c r="C160" s="37" t="s">
        <v>322</v>
      </c>
      <c r="D160" s="36" t="s">
        <v>118</v>
      </c>
      <c r="E160" s="38" t="s">
        <v>323</v>
      </c>
      <c r="F160" s="39" t="s">
        <v>187</v>
      </c>
      <c r="G160" s="40">
        <v>23.306999999999999</v>
      </c>
      <c r="H160" s="41">
        <v>7016.9899999999998</v>
      </c>
      <c r="I160" s="42">
        <f>ROUND(G160*H160,P4)</f>
        <v>0</v>
      </c>
      <c r="J160" s="39" t="s">
        <v>121</v>
      </c>
      <c r="O160" s="43">
        <f>I160*0.21</f>
        <v>0</v>
      </c>
      <c r="P160">
        <v>3</v>
      </c>
    </row>
    <row r="161">
      <c r="A161" s="36" t="s">
        <v>122</v>
      </c>
      <c r="B161" s="44"/>
      <c r="C161" s="45"/>
      <c r="D161" s="45"/>
      <c r="E161" s="46" t="s">
        <v>118</v>
      </c>
      <c r="F161" s="45"/>
      <c r="G161" s="45"/>
      <c r="H161" s="45"/>
      <c r="I161" s="45"/>
      <c r="J161" s="47"/>
    </row>
    <row r="162" ht="172.8">
      <c r="A162" s="36" t="s">
        <v>123</v>
      </c>
      <c r="B162" s="44"/>
      <c r="C162" s="45"/>
      <c r="D162" s="45"/>
      <c r="E162" s="48" t="s">
        <v>586</v>
      </c>
      <c r="F162" s="45"/>
      <c r="G162" s="45"/>
      <c r="H162" s="45"/>
      <c r="I162" s="45"/>
      <c r="J162" s="47"/>
    </row>
    <row r="163" ht="129.6">
      <c r="A163" s="36" t="s">
        <v>125</v>
      </c>
      <c r="B163" s="44"/>
      <c r="C163" s="45"/>
      <c r="D163" s="45"/>
      <c r="E163" s="38" t="s">
        <v>325</v>
      </c>
      <c r="F163" s="45"/>
      <c r="G163" s="45"/>
      <c r="H163" s="45"/>
      <c r="I163" s="45"/>
      <c r="J163" s="47"/>
    </row>
    <row r="164">
      <c r="A164" s="36" t="s">
        <v>116</v>
      </c>
      <c r="B164" s="36">
        <v>39</v>
      </c>
      <c r="C164" s="37" t="s">
        <v>457</v>
      </c>
      <c r="D164" s="36" t="s">
        <v>118</v>
      </c>
      <c r="E164" s="38" t="s">
        <v>458</v>
      </c>
      <c r="F164" s="39" t="s">
        <v>187</v>
      </c>
      <c r="G164" s="40">
        <v>3.1680000000000001</v>
      </c>
      <c r="H164" s="41">
        <v>8738.5699999999997</v>
      </c>
      <c r="I164" s="42">
        <f>ROUND(G164*H164,P4)</f>
        <v>0</v>
      </c>
      <c r="J164" s="39" t="s">
        <v>121</v>
      </c>
      <c r="O164" s="43">
        <f>I164*0.21</f>
        <v>0</v>
      </c>
      <c r="P164">
        <v>3</v>
      </c>
    </row>
    <row r="165">
      <c r="A165" s="36" t="s">
        <v>122</v>
      </c>
      <c r="B165" s="44"/>
      <c r="C165" s="45"/>
      <c r="D165" s="45"/>
      <c r="E165" s="46" t="s">
        <v>118</v>
      </c>
      <c r="F165" s="45"/>
      <c r="G165" s="45"/>
      <c r="H165" s="45"/>
      <c r="I165" s="45"/>
      <c r="J165" s="47"/>
    </row>
    <row r="166" ht="115.2">
      <c r="A166" s="36" t="s">
        <v>123</v>
      </c>
      <c r="B166" s="44"/>
      <c r="C166" s="45"/>
      <c r="D166" s="45"/>
      <c r="E166" s="48" t="s">
        <v>587</v>
      </c>
      <c r="F166" s="45"/>
      <c r="G166" s="45"/>
      <c r="H166" s="45"/>
      <c r="I166" s="45"/>
      <c r="J166" s="47"/>
    </row>
    <row r="167" ht="403.2">
      <c r="A167" s="36" t="s">
        <v>125</v>
      </c>
      <c r="B167" s="44"/>
      <c r="C167" s="45"/>
      <c r="D167" s="45"/>
      <c r="E167" s="38" t="s">
        <v>460</v>
      </c>
      <c r="F167" s="45"/>
      <c r="G167" s="45"/>
      <c r="H167" s="45"/>
      <c r="I167" s="45"/>
      <c r="J167" s="47"/>
    </row>
    <row r="168">
      <c r="A168" s="30" t="s">
        <v>113</v>
      </c>
      <c r="B168" s="31"/>
      <c r="C168" s="32" t="s">
        <v>326</v>
      </c>
      <c r="D168" s="33"/>
      <c r="E168" s="30" t="s">
        <v>327</v>
      </c>
      <c r="F168" s="33"/>
      <c r="G168" s="33"/>
      <c r="H168" s="33"/>
      <c r="I168" s="34">
        <f>SUMIFS(I169:I232,A169:A232,"P")</f>
        <v>0</v>
      </c>
      <c r="J168" s="35"/>
    </row>
    <row r="169">
      <c r="A169" s="36" t="s">
        <v>116</v>
      </c>
      <c r="B169" s="36">
        <v>40</v>
      </c>
      <c r="C169" s="37" t="s">
        <v>461</v>
      </c>
      <c r="D169" s="36" t="s">
        <v>118</v>
      </c>
      <c r="E169" s="38" t="s">
        <v>462</v>
      </c>
      <c r="F169" s="39" t="s">
        <v>187</v>
      </c>
      <c r="G169" s="40">
        <v>35.658000000000001</v>
      </c>
      <c r="H169" s="41">
        <v>2812.1799999999998</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588</v>
      </c>
      <c r="F171" s="45"/>
      <c r="G171" s="45"/>
      <c r="H171" s="45"/>
      <c r="I171" s="45"/>
      <c r="J171" s="47"/>
    </row>
    <row r="172" ht="158.4">
      <c r="A172" s="36" t="s">
        <v>125</v>
      </c>
      <c r="B172" s="44"/>
      <c r="C172" s="45"/>
      <c r="D172" s="45"/>
      <c r="E172" s="38" t="s">
        <v>464</v>
      </c>
      <c r="F172" s="45"/>
      <c r="G172" s="45"/>
      <c r="H172" s="45"/>
      <c r="I172" s="45"/>
      <c r="J172" s="47"/>
    </row>
    <row r="173">
      <c r="A173" s="36" t="s">
        <v>116</v>
      </c>
      <c r="B173" s="36">
        <v>41</v>
      </c>
      <c r="C173" s="37" t="s">
        <v>328</v>
      </c>
      <c r="D173" s="36" t="s">
        <v>118</v>
      </c>
      <c r="E173" s="38" t="s">
        <v>329</v>
      </c>
      <c r="F173" s="39" t="s">
        <v>187</v>
      </c>
      <c r="G173" s="40">
        <v>576.01900000000001</v>
      </c>
      <c r="H173" s="41">
        <v>1750.1400000000001</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589</v>
      </c>
      <c r="F175" s="45"/>
      <c r="G175" s="45"/>
      <c r="H175" s="45"/>
      <c r="I175" s="45"/>
      <c r="J175" s="47"/>
    </row>
    <row r="176" ht="57.6">
      <c r="A176" s="36" t="s">
        <v>125</v>
      </c>
      <c r="B176" s="44"/>
      <c r="C176" s="45"/>
      <c r="D176" s="45"/>
      <c r="E176" s="38" t="s">
        <v>331</v>
      </c>
      <c r="F176" s="45"/>
      <c r="G176" s="45"/>
      <c r="H176" s="45"/>
      <c r="I176" s="45"/>
      <c r="J176" s="47"/>
    </row>
    <row r="177">
      <c r="A177" s="36" t="s">
        <v>116</v>
      </c>
      <c r="B177" s="36">
        <v>42</v>
      </c>
      <c r="C177" s="37" t="s">
        <v>332</v>
      </c>
      <c r="D177" s="36" t="s">
        <v>118</v>
      </c>
      <c r="E177" s="38" t="s">
        <v>333</v>
      </c>
      <c r="F177" s="39" t="s">
        <v>187</v>
      </c>
      <c r="G177" s="40">
        <v>997.22000000000003</v>
      </c>
      <c r="H177" s="41">
        <v>1081.04</v>
      </c>
      <c r="I177" s="42">
        <f>ROUND(G177*H177,P4)</f>
        <v>0</v>
      </c>
      <c r="J177" s="39" t="s">
        <v>121</v>
      </c>
      <c r="O177" s="43">
        <f>I177*0.21</f>
        <v>0</v>
      </c>
      <c r="P177">
        <v>3</v>
      </c>
    </row>
    <row r="178">
      <c r="A178" s="36" t="s">
        <v>122</v>
      </c>
      <c r="B178" s="44"/>
      <c r="C178" s="45"/>
      <c r="D178" s="45"/>
      <c r="E178" s="46" t="s">
        <v>118</v>
      </c>
      <c r="F178" s="45"/>
      <c r="G178" s="45"/>
      <c r="H178" s="45"/>
      <c r="I178" s="45"/>
      <c r="J178" s="47"/>
    </row>
    <row r="179" ht="201.6">
      <c r="A179" s="36" t="s">
        <v>123</v>
      </c>
      <c r="B179" s="44"/>
      <c r="C179" s="45"/>
      <c r="D179" s="45"/>
      <c r="E179" s="48" t="s">
        <v>590</v>
      </c>
      <c r="F179" s="45"/>
      <c r="G179" s="45"/>
      <c r="H179" s="45"/>
      <c r="I179" s="45"/>
      <c r="J179" s="47"/>
    </row>
    <row r="180" ht="57.6">
      <c r="A180" s="36" t="s">
        <v>125</v>
      </c>
      <c r="B180" s="44"/>
      <c r="C180" s="45"/>
      <c r="D180" s="45"/>
      <c r="E180" s="38" t="s">
        <v>331</v>
      </c>
      <c r="F180" s="45"/>
      <c r="G180" s="45"/>
      <c r="H180" s="45"/>
      <c r="I180" s="45"/>
      <c r="J180" s="47"/>
    </row>
    <row r="181">
      <c r="A181" s="36" t="s">
        <v>116</v>
      </c>
      <c r="B181" s="36">
        <v>43</v>
      </c>
      <c r="C181" s="37" t="s">
        <v>335</v>
      </c>
      <c r="D181" s="36" t="s">
        <v>118</v>
      </c>
      <c r="E181" s="38" t="s">
        <v>336</v>
      </c>
      <c r="F181" s="39" t="s">
        <v>187</v>
      </c>
      <c r="G181" s="40">
        <v>48.398000000000003</v>
      </c>
      <c r="H181" s="41">
        <v>1087.5</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591</v>
      </c>
      <c r="F183" s="45"/>
      <c r="G183" s="45"/>
      <c r="H183" s="45"/>
      <c r="I183" s="45"/>
      <c r="J183" s="47"/>
    </row>
    <row r="184" ht="43.2">
      <c r="A184" s="36" t="s">
        <v>125</v>
      </c>
      <c r="B184" s="44"/>
      <c r="C184" s="45"/>
      <c r="D184" s="45"/>
      <c r="E184" s="38" t="s">
        <v>338</v>
      </c>
      <c r="F184" s="45"/>
      <c r="G184" s="45"/>
      <c r="H184" s="45"/>
      <c r="I184" s="45"/>
      <c r="J184" s="47"/>
    </row>
    <row r="185">
      <c r="A185" s="36" t="s">
        <v>116</v>
      </c>
      <c r="B185" s="36">
        <v>44</v>
      </c>
      <c r="C185" s="37" t="s">
        <v>339</v>
      </c>
      <c r="D185" s="36" t="s">
        <v>118</v>
      </c>
      <c r="E185" s="38" t="s">
        <v>340</v>
      </c>
      <c r="F185" s="39" t="s">
        <v>263</v>
      </c>
      <c r="G185" s="40">
        <v>2880.21</v>
      </c>
      <c r="H185" s="41">
        <v>25.370000000000001</v>
      </c>
      <c r="I185" s="42">
        <f>ROUND(G185*H185,P4)</f>
        <v>0</v>
      </c>
      <c r="J185" s="39" t="s">
        <v>121</v>
      </c>
      <c r="O185" s="43">
        <f>I185*0.21</f>
        <v>0</v>
      </c>
      <c r="P185">
        <v>3</v>
      </c>
    </row>
    <row r="186">
      <c r="A186" s="36" t="s">
        <v>122</v>
      </c>
      <c r="B186" s="44"/>
      <c r="C186" s="45"/>
      <c r="D186" s="45"/>
      <c r="E186" s="46" t="s">
        <v>118</v>
      </c>
      <c r="F186" s="45"/>
      <c r="G186" s="45"/>
      <c r="H186" s="45"/>
      <c r="I186" s="45"/>
      <c r="J186" s="47"/>
    </row>
    <row r="187" ht="43.2">
      <c r="A187" s="36" t="s">
        <v>123</v>
      </c>
      <c r="B187" s="44"/>
      <c r="C187" s="45"/>
      <c r="D187" s="45"/>
      <c r="E187" s="48" t="s">
        <v>592</v>
      </c>
      <c r="F187" s="45"/>
      <c r="G187" s="45"/>
      <c r="H187" s="45"/>
      <c r="I187" s="45"/>
      <c r="J187" s="47"/>
    </row>
    <row r="188" ht="72">
      <c r="A188" s="36" t="s">
        <v>125</v>
      </c>
      <c r="B188" s="44"/>
      <c r="C188" s="45"/>
      <c r="D188" s="45"/>
      <c r="E188" s="38" t="s">
        <v>342</v>
      </c>
      <c r="F188" s="45"/>
      <c r="G188" s="45"/>
      <c r="H188" s="45"/>
      <c r="I188" s="45"/>
      <c r="J188" s="47"/>
    </row>
    <row r="189">
      <c r="A189" s="36" t="s">
        <v>116</v>
      </c>
      <c r="B189" s="36">
        <v>45</v>
      </c>
      <c r="C189" s="37" t="s">
        <v>469</v>
      </c>
      <c r="D189" s="36" t="s">
        <v>118</v>
      </c>
      <c r="E189" s="38" t="s">
        <v>470</v>
      </c>
      <c r="F189" s="39" t="s">
        <v>263</v>
      </c>
      <c r="G189" s="40">
        <v>2504.5300000000002</v>
      </c>
      <c r="H189" s="41">
        <v>17.219999999999999</v>
      </c>
      <c r="I189" s="42">
        <f>ROUND(G189*H189,P4)</f>
        <v>0</v>
      </c>
      <c r="J189" s="39" t="s">
        <v>121</v>
      </c>
      <c r="O189" s="43">
        <f>I189*0.21</f>
        <v>0</v>
      </c>
      <c r="P189">
        <v>3</v>
      </c>
    </row>
    <row r="190">
      <c r="A190" s="36" t="s">
        <v>122</v>
      </c>
      <c r="B190" s="44"/>
      <c r="C190" s="45"/>
      <c r="D190" s="45"/>
      <c r="E190" s="46" t="s">
        <v>118</v>
      </c>
      <c r="F190" s="45"/>
      <c r="G190" s="45"/>
      <c r="H190" s="45"/>
      <c r="I190" s="45"/>
      <c r="J190" s="47"/>
    </row>
    <row r="191" ht="43.2">
      <c r="A191" s="36" t="s">
        <v>123</v>
      </c>
      <c r="B191" s="44"/>
      <c r="C191" s="45"/>
      <c r="D191" s="45"/>
      <c r="E191" s="48" t="s">
        <v>593</v>
      </c>
      <c r="F191" s="45"/>
      <c r="G191" s="45"/>
      <c r="H191" s="45"/>
      <c r="I191" s="45"/>
      <c r="J191" s="47"/>
    </row>
    <row r="192" ht="72">
      <c r="A192" s="36" t="s">
        <v>125</v>
      </c>
      <c r="B192" s="44"/>
      <c r="C192" s="45"/>
      <c r="D192" s="45"/>
      <c r="E192" s="38" t="s">
        <v>342</v>
      </c>
      <c r="F192" s="45"/>
      <c r="G192" s="45"/>
      <c r="H192" s="45"/>
      <c r="I192" s="45"/>
      <c r="J192" s="47"/>
    </row>
    <row r="193">
      <c r="A193" s="36" t="s">
        <v>116</v>
      </c>
      <c r="B193" s="36">
        <v>46</v>
      </c>
      <c r="C193" s="37" t="s">
        <v>343</v>
      </c>
      <c r="D193" s="36" t="s">
        <v>118</v>
      </c>
      <c r="E193" s="38" t="s">
        <v>344</v>
      </c>
      <c r="F193" s="39" t="s">
        <v>263</v>
      </c>
      <c r="G193" s="40">
        <v>4827.2799999999997</v>
      </c>
      <c r="H193" s="41">
        <v>21.879999999999999</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594</v>
      </c>
      <c r="F195" s="45"/>
      <c r="G195" s="45"/>
      <c r="H195" s="45"/>
      <c r="I195" s="45"/>
      <c r="J195" s="47"/>
    </row>
    <row r="196" ht="72">
      <c r="A196" s="36" t="s">
        <v>125</v>
      </c>
      <c r="B196" s="44"/>
      <c r="C196" s="45"/>
      <c r="D196" s="45"/>
      <c r="E196" s="38" t="s">
        <v>342</v>
      </c>
      <c r="F196" s="45"/>
      <c r="G196" s="45"/>
      <c r="H196" s="45"/>
      <c r="I196" s="45"/>
      <c r="J196" s="47"/>
    </row>
    <row r="197">
      <c r="A197" s="36" t="s">
        <v>116</v>
      </c>
      <c r="B197" s="36">
        <v>47</v>
      </c>
      <c r="C197" s="37" t="s">
        <v>473</v>
      </c>
      <c r="D197" s="36" t="s">
        <v>118</v>
      </c>
      <c r="E197" s="38" t="s">
        <v>474</v>
      </c>
      <c r="F197" s="39" t="s">
        <v>263</v>
      </c>
      <c r="G197" s="40">
        <v>2383.8429999999998</v>
      </c>
      <c r="H197" s="41">
        <v>458.80000000000001</v>
      </c>
      <c r="I197" s="42">
        <f>ROUND(G197*H197,P4)</f>
        <v>0</v>
      </c>
      <c r="J197" s="39" t="s">
        <v>121</v>
      </c>
      <c r="O197" s="43">
        <f>I197*0.21</f>
        <v>0</v>
      </c>
      <c r="P197">
        <v>3</v>
      </c>
    </row>
    <row r="198">
      <c r="A198" s="36" t="s">
        <v>122</v>
      </c>
      <c r="B198" s="44"/>
      <c r="C198" s="45"/>
      <c r="D198" s="45"/>
      <c r="E198" s="46" t="s">
        <v>118</v>
      </c>
      <c r="F198" s="45"/>
      <c r="G198" s="45"/>
      <c r="H198" s="45"/>
      <c r="I198" s="45"/>
      <c r="J198" s="47"/>
    </row>
    <row r="199" ht="43.2">
      <c r="A199" s="36" t="s">
        <v>123</v>
      </c>
      <c r="B199" s="44"/>
      <c r="C199" s="45"/>
      <c r="D199" s="45"/>
      <c r="E199" s="48" t="s">
        <v>595</v>
      </c>
      <c r="F199" s="45"/>
      <c r="G199" s="45"/>
      <c r="H199" s="45"/>
      <c r="I199" s="45"/>
      <c r="J199" s="47"/>
    </row>
    <row r="200" ht="158.4">
      <c r="A200" s="36" t="s">
        <v>125</v>
      </c>
      <c r="B200" s="44"/>
      <c r="C200" s="45"/>
      <c r="D200" s="45"/>
      <c r="E200" s="38" t="s">
        <v>349</v>
      </c>
      <c r="F200" s="45"/>
      <c r="G200" s="45"/>
      <c r="H200" s="45"/>
      <c r="I200" s="45"/>
      <c r="J200" s="47"/>
    </row>
    <row r="201">
      <c r="A201" s="36" t="s">
        <v>116</v>
      </c>
      <c r="B201" s="36">
        <v>48</v>
      </c>
      <c r="C201" s="37" t="s">
        <v>477</v>
      </c>
      <c r="D201" s="36" t="s">
        <v>118</v>
      </c>
      <c r="E201" s="38" t="s">
        <v>478</v>
      </c>
      <c r="F201" s="39" t="s">
        <v>263</v>
      </c>
      <c r="G201" s="40">
        <v>4947.9620000000004</v>
      </c>
      <c r="H201" s="41">
        <v>360.32999999999998</v>
      </c>
      <c r="I201" s="42">
        <f>ROUND(G201*H201,P4)</f>
        <v>0</v>
      </c>
      <c r="J201" s="39" t="s">
        <v>121</v>
      </c>
      <c r="O201" s="43">
        <f>I201*0.21</f>
        <v>0</v>
      </c>
      <c r="P201">
        <v>3</v>
      </c>
    </row>
    <row r="202">
      <c r="A202" s="36" t="s">
        <v>122</v>
      </c>
      <c r="B202" s="44"/>
      <c r="C202" s="45"/>
      <c r="D202" s="45"/>
      <c r="E202" s="46" t="s">
        <v>118</v>
      </c>
      <c r="F202" s="45"/>
      <c r="G202" s="45"/>
      <c r="H202" s="45"/>
      <c r="I202" s="45"/>
      <c r="J202" s="47"/>
    </row>
    <row r="203" ht="100.8">
      <c r="A203" s="36" t="s">
        <v>123</v>
      </c>
      <c r="B203" s="44"/>
      <c r="C203" s="45"/>
      <c r="D203" s="45"/>
      <c r="E203" s="48" t="s">
        <v>596</v>
      </c>
      <c r="F203" s="45"/>
      <c r="G203" s="45"/>
      <c r="H203" s="45"/>
      <c r="I203" s="45"/>
      <c r="J203" s="47"/>
    </row>
    <row r="204" ht="158.4">
      <c r="A204" s="36" t="s">
        <v>125</v>
      </c>
      <c r="B204" s="44"/>
      <c r="C204" s="45"/>
      <c r="D204" s="45"/>
      <c r="E204" s="38" t="s">
        <v>349</v>
      </c>
      <c r="F204" s="45"/>
      <c r="G204" s="45"/>
      <c r="H204" s="45"/>
      <c r="I204" s="45"/>
      <c r="J204" s="47"/>
    </row>
    <row r="205">
      <c r="A205" s="36" t="s">
        <v>116</v>
      </c>
      <c r="B205" s="36">
        <v>49</v>
      </c>
      <c r="C205" s="37" t="s">
        <v>597</v>
      </c>
      <c r="D205" s="36" t="s">
        <v>118</v>
      </c>
      <c r="E205" s="38" t="s">
        <v>598</v>
      </c>
      <c r="F205" s="39" t="s">
        <v>263</v>
      </c>
      <c r="G205" s="40">
        <v>2325.6999999999998</v>
      </c>
      <c r="H205" s="41">
        <v>435.33999999999997</v>
      </c>
      <c r="I205" s="42">
        <f>ROUND(G205*H205,P4)</f>
        <v>0</v>
      </c>
      <c r="J205" s="39" t="s">
        <v>121</v>
      </c>
      <c r="O205" s="43">
        <f>I205*0.21</f>
        <v>0</v>
      </c>
      <c r="P205">
        <v>3</v>
      </c>
    </row>
    <row r="206">
      <c r="A206" s="36" t="s">
        <v>122</v>
      </c>
      <c r="B206" s="44"/>
      <c r="C206" s="45"/>
      <c r="D206" s="45"/>
      <c r="E206" s="46" t="s">
        <v>118</v>
      </c>
      <c r="F206" s="45"/>
      <c r="G206" s="45"/>
      <c r="H206" s="45"/>
      <c r="I206" s="45"/>
      <c r="J206" s="47"/>
    </row>
    <row r="207" ht="72">
      <c r="A207" s="36" t="s">
        <v>123</v>
      </c>
      <c r="B207" s="44"/>
      <c r="C207" s="45"/>
      <c r="D207" s="45"/>
      <c r="E207" s="48" t="s">
        <v>599</v>
      </c>
      <c r="F207" s="45"/>
      <c r="G207" s="45"/>
      <c r="H207" s="45"/>
      <c r="I207" s="45"/>
      <c r="J207" s="47"/>
    </row>
    <row r="208" ht="158.4">
      <c r="A208" s="36" t="s">
        <v>125</v>
      </c>
      <c r="B208" s="44"/>
      <c r="C208" s="45"/>
      <c r="D208" s="45"/>
      <c r="E208" s="38" t="s">
        <v>349</v>
      </c>
      <c r="F208" s="45"/>
      <c r="G208" s="45"/>
      <c r="H208" s="45"/>
      <c r="I208" s="45"/>
      <c r="J208" s="47"/>
    </row>
    <row r="209">
      <c r="A209" s="36" t="s">
        <v>116</v>
      </c>
      <c r="B209" s="36">
        <v>50</v>
      </c>
      <c r="C209" s="37" t="s">
        <v>356</v>
      </c>
      <c r="D209" s="36" t="s">
        <v>118</v>
      </c>
      <c r="E209" s="38" t="s">
        <v>357</v>
      </c>
      <c r="F209" s="39" t="s">
        <v>263</v>
      </c>
      <c r="G209" s="40">
        <v>2880.21</v>
      </c>
      <c r="H209" s="41">
        <v>6.8200000000000003</v>
      </c>
      <c r="I209" s="42">
        <f>ROUND(G209*H209,P4)</f>
        <v>0</v>
      </c>
      <c r="J209" s="39" t="s">
        <v>121</v>
      </c>
      <c r="O209" s="43">
        <f>I209*0.21</f>
        <v>0</v>
      </c>
      <c r="P209">
        <v>3</v>
      </c>
    </row>
    <row r="210">
      <c r="A210" s="36" t="s">
        <v>122</v>
      </c>
      <c r="B210" s="44"/>
      <c r="C210" s="45"/>
      <c r="D210" s="45"/>
      <c r="E210" s="46" t="s">
        <v>118</v>
      </c>
      <c r="F210" s="45"/>
      <c r="G210" s="45"/>
      <c r="H210" s="45"/>
      <c r="I210" s="45"/>
      <c r="J210" s="47"/>
    </row>
    <row r="211" ht="43.2">
      <c r="A211" s="36" t="s">
        <v>123</v>
      </c>
      <c r="B211" s="44"/>
      <c r="C211" s="45"/>
      <c r="D211" s="45"/>
      <c r="E211" s="48" t="s">
        <v>600</v>
      </c>
      <c r="F211" s="45"/>
      <c r="G211" s="45"/>
      <c r="H211" s="45"/>
      <c r="I211" s="45"/>
      <c r="J211" s="47"/>
    </row>
    <row r="212" ht="28.8">
      <c r="A212" s="36" t="s">
        <v>125</v>
      </c>
      <c r="B212" s="44"/>
      <c r="C212" s="45"/>
      <c r="D212" s="45"/>
      <c r="E212" s="38" t="s">
        <v>359</v>
      </c>
      <c r="F212" s="45"/>
      <c r="G212" s="45"/>
      <c r="H212" s="45"/>
      <c r="I212" s="45"/>
      <c r="J212" s="47"/>
    </row>
    <row r="213">
      <c r="A213" s="36" t="s">
        <v>116</v>
      </c>
      <c r="B213" s="36">
        <v>51</v>
      </c>
      <c r="C213" s="37" t="s">
        <v>360</v>
      </c>
      <c r="D213" s="36" t="s">
        <v>118</v>
      </c>
      <c r="E213" s="38" t="s">
        <v>361</v>
      </c>
      <c r="F213" s="39" t="s">
        <v>263</v>
      </c>
      <c r="G213" s="40">
        <v>2325.6999999999998</v>
      </c>
      <c r="H213" s="41">
        <v>12.07</v>
      </c>
      <c r="I213" s="42">
        <f>ROUND(G213*H213,P4)</f>
        <v>0</v>
      </c>
      <c r="J213" s="39" t="s">
        <v>121</v>
      </c>
      <c r="O213" s="43">
        <f>I213*0.21</f>
        <v>0</v>
      </c>
      <c r="P213">
        <v>3</v>
      </c>
    </row>
    <row r="214">
      <c r="A214" s="36" t="s">
        <v>122</v>
      </c>
      <c r="B214" s="44"/>
      <c r="C214" s="45"/>
      <c r="D214" s="45"/>
      <c r="E214" s="46" t="s">
        <v>118</v>
      </c>
      <c r="F214" s="45"/>
      <c r="G214" s="45"/>
      <c r="H214" s="45"/>
      <c r="I214" s="45"/>
      <c r="J214" s="47"/>
    </row>
    <row r="215" ht="28.8">
      <c r="A215" s="36" t="s">
        <v>123</v>
      </c>
      <c r="B215" s="44"/>
      <c r="C215" s="45"/>
      <c r="D215" s="45"/>
      <c r="E215" s="48" t="s">
        <v>601</v>
      </c>
      <c r="F215" s="45"/>
      <c r="G215" s="45"/>
      <c r="H215" s="45"/>
      <c r="I215" s="45"/>
      <c r="J215" s="47"/>
    </row>
    <row r="216" ht="28.8">
      <c r="A216" s="36" t="s">
        <v>125</v>
      </c>
      <c r="B216" s="44"/>
      <c r="C216" s="45"/>
      <c r="D216" s="45"/>
      <c r="E216" s="38" t="s">
        <v>363</v>
      </c>
      <c r="F216" s="45"/>
      <c r="G216" s="45"/>
      <c r="H216" s="45"/>
      <c r="I216" s="45"/>
      <c r="J216" s="47"/>
    </row>
    <row r="217">
      <c r="A217" s="36" t="s">
        <v>116</v>
      </c>
      <c r="B217" s="36">
        <v>52</v>
      </c>
      <c r="C217" s="37" t="s">
        <v>484</v>
      </c>
      <c r="D217" s="36" t="s">
        <v>118</v>
      </c>
      <c r="E217" s="38" t="s">
        <v>485</v>
      </c>
      <c r="F217" s="39" t="s">
        <v>187</v>
      </c>
      <c r="G217" s="40">
        <v>56.600000000000001</v>
      </c>
      <c r="H217" s="41">
        <v>6954.6300000000001</v>
      </c>
      <c r="I217" s="42">
        <f>ROUND(G217*H217,P4)</f>
        <v>0</v>
      </c>
      <c r="J217" s="39" t="s">
        <v>121</v>
      </c>
      <c r="O217" s="43">
        <f>I217*0.21</f>
        <v>0</v>
      </c>
      <c r="P217">
        <v>3</v>
      </c>
    </row>
    <row r="218">
      <c r="A218" s="36" t="s">
        <v>122</v>
      </c>
      <c r="B218" s="44"/>
      <c r="C218" s="45"/>
      <c r="D218" s="45"/>
      <c r="E218" s="46" t="s">
        <v>118</v>
      </c>
      <c r="F218" s="45"/>
      <c r="G218" s="45"/>
      <c r="H218" s="45"/>
      <c r="I218" s="45"/>
      <c r="J218" s="47"/>
    </row>
    <row r="219" ht="43.2">
      <c r="A219" s="36" t="s">
        <v>123</v>
      </c>
      <c r="B219" s="44"/>
      <c r="C219" s="45"/>
      <c r="D219" s="45"/>
      <c r="E219" s="48" t="s">
        <v>602</v>
      </c>
      <c r="F219" s="45"/>
      <c r="G219" s="45"/>
      <c r="H219" s="45"/>
      <c r="I219" s="45"/>
      <c r="J219" s="47"/>
    </row>
    <row r="220" ht="158.4">
      <c r="A220" s="36" t="s">
        <v>125</v>
      </c>
      <c r="B220" s="44"/>
      <c r="C220" s="45"/>
      <c r="D220" s="45"/>
      <c r="E220" s="38" t="s">
        <v>487</v>
      </c>
      <c r="F220" s="45"/>
      <c r="G220" s="45"/>
      <c r="H220" s="45"/>
      <c r="I220" s="45"/>
      <c r="J220" s="47"/>
    </row>
    <row r="221">
      <c r="A221" s="36" t="s">
        <v>116</v>
      </c>
      <c r="B221" s="36">
        <v>53</v>
      </c>
      <c r="C221" s="37" t="s">
        <v>488</v>
      </c>
      <c r="D221" s="36" t="s">
        <v>118</v>
      </c>
      <c r="E221" s="38" t="s">
        <v>489</v>
      </c>
      <c r="F221" s="39" t="s">
        <v>263</v>
      </c>
      <c r="G221" s="40">
        <v>104</v>
      </c>
      <c r="H221" s="41">
        <v>672.96000000000004</v>
      </c>
      <c r="I221" s="42">
        <f>ROUND(G221*H221,P4)</f>
        <v>0</v>
      </c>
      <c r="J221" s="39" t="s">
        <v>121</v>
      </c>
      <c r="O221" s="43">
        <f>I221*0.21</f>
        <v>0</v>
      </c>
      <c r="P221">
        <v>3</v>
      </c>
    </row>
    <row r="222">
      <c r="A222" s="36" t="s">
        <v>122</v>
      </c>
      <c r="B222" s="44"/>
      <c r="C222" s="45"/>
      <c r="D222" s="45"/>
      <c r="E222" s="46" t="s">
        <v>118</v>
      </c>
      <c r="F222" s="45"/>
      <c r="G222" s="45"/>
      <c r="H222" s="45"/>
      <c r="I222" s="45"/>
      <c r="J222" s="47"/>
    </row>
    <row r="223" ht="43.2">
      <c r="A223" s="36" t="s">
        <v>123</v>
      </c>
      <c r="B223" s="44"/>
      <c r="C223" s="45"/>
      <c r="D223" s="45"/>
      <c r="E223" s="48" t="s">
        <v>603</v>
      </c>
      <c r="F223" s="45"/>
      <c r="G223" s="45"/>
      <c r="H223" s="45"/>
      <c r="I223" s="45"/>
      <c r="J223" s="47"/>
    </row>
    <row r="224" ht="187.2">
      <c r="A224" s="36" t="s">
        <v>125</v>
      </c>
      <c r="B224" s="44"/>
      <c r="C224" s="45"/>
      <c r="D224" s="45"/>
      <c r="E224" s="38" t="s">
        <v>604</v>
      </c>
      <c r="F224" s="45"/>
      <c r="G224" s="45"/>
      <c r="H224" s="45"/>
      <c r="I224" s="45"/>
      <c r="J224" s="47"/>
    </row>
    <row r="225" ht="28.8">
      <c r="A225" s="36" t="s">
        <v>116</v>
      </c>
      <c r="B225" s="36">
        <v>54</v>
      </c>
      <c r="C225" s="37" t="s">
        <v>605</v>
      </c>
      <c r="D225" s="36" t="s">
        <v>118</v>
      </c>
      <c r="E225" s="38" t="s">
        <v>606</v>
      </c>
      <c r="F225" s="39" t="s">
        <v>263</v>
      </c>
      <c r="G225" s="40">
        <v>3.5</v>
      </c>
      <c r="H225" s="41">
        <v>1285.3399999999999</v>
      </c>
      <c r="I225" s="42">
        <f>ROUND(G225*H225,P4)</f>
        <v>0</v>
      </c>
      <c r="J225" s="39" t="s">
        <v>121</v>
      </c>
      <c r="O225" s="43">
        <f>I225*0.21</f>
        <v>0</v>
      </c>
      <c r="P225">
        <v>3</v>
      </c>
    </row>
    <row r="226">
      <c r="A226" s="36" t="s">
        <v>122</v>
      </c>
      <c r="B226" s="44"/>
      <c r="C226" s="45"/>
      <c r="D226" s="45"/>
      <c r="E226" s="46" t="s">
        <v>118</v>
      </c>
      <c r="F226" s="45"/>
      <c r="G226" s="45"/>
      <c r="H226" s="45"/>
      <c r="I226" s="45"/>
      <c r="J226" s="47"/>
    </row>
    <row r="227" ht="28.8">
      <c r="A227" s="36" t="s">
        <v>123</v>
      </c>
      <c r="B227" s="44"/>
      <c r="C227" s="45"/>
      <c r="D227" s="45"/>
      <c r="E227" s="48" t="s">
        <v>607</v>
      </c>
      <c r="F227" s="45"/>
      <c r="G227" s="45"/>
      <c r="H227" s="45"/>
      <c r="I227" s="45"/>
      <c r="J227" s="47"/>
    </row>
    <row r="228" ht="187.2">
      <c r="A228" s="36" t="s">
        <v>125</v>
      </c>
      <c r="B228" s="44"/>
      <c r="C228" s="45"/>
      <c r="D228" s="45"/>
      <c r="E228" s="38" t="s">
        <v>604</v>
      </c>
      <c r="F228" s="45"/>
      <c r="G228" s="45"/>
      <c r="H228" s="45"/>
      <c r="I228" s="45"/>
      <c r="J228" s="47"/>
    </row>
    <row r="229">
      <c r="A229" s="36" t="s">
        <v>116</v>
      </c>
      <c r="B229" s="36">
        <v>55</v>
      </c>
      <c r="C229" s="37" t="s">
        <v>608</v>
      </c>
      <c r="D229" s="36" t="s">
        <v>118</v>
      </c>
      <c r="E229" s="38" t="s">
        <v>609</v>
      </c>
      <c r="F229" s="39" t="s">
        <v>263</v>
      </c>
      <c r="G229" s="40">
        <v>79.5</v>
      </c>
      <c r="H229" s="41">
        <v>767.78999999999996</v>
      </c>
      <c r="I229" s="42">
        <f>ROUND(G229*H229,P4)</f>
        <v>0</v>
      </c>
      <c r="J229" s="39" t="s">
        <v>121</v>
      </c>
      <c r="O229" s="43">
        <f>I229*0.21</f>
        <v>0</v>
      </c>
      <c r="P229">
        <v>3</v>
      </c>
    </row>
    <row r="230">
      <c r="A230" s="36" t="s">
        <v>122</v>
      </c>
      <c r="B230" s="44"/>
      <c r="C230" s="45"/>
      <c r="D230" s="45"/>
      <c r="E230" s="46" t="s">
        <v>118</v>
      </c>
      <c r="F230" s="45"/>
      <c r="G230" s="45"/>
      <c r="H230" s="45"/>
      <c r="I230" s="45"/>
      <c r="J230" s="47"/>
    </row>
    <row r="231" ht="28.8">
      <c r="A231" s="36" t="s">
        <v>123</v>
      </c>
      <c r="B231" s="44"/>
      <c r="C231" s="45"/>
      <c r="D231" s="45"/>
      <c r="E231" s="48" t="s">
        <v>610</v>
      </c>
      <c r="F231" s="45"/>
      <c r="G231" s="45"/>
      <c r="H231" s="45"/>
      <c r="I231" s="45"/>
      <c r="J231" s="47"/>
    </row>
    <row r="232" ht="187.2">
      <c r="A232" s="36" t="s">
        <v>125</v>
      </c>
      <c r="B232" s="44"/>
      <c r="C232" s="45"/>
      <c r="D232" s="45"/>
      <c r="E232" s="38" t="s">
        <v>604</v>
      </c>
      <c r="F232" s="45"/>
      <c r="G232" s="45"/>
      <c r="H232" s="45"/>
      <c r="I232" s="45"/>
      <c r="J232" s="47"/>
    </row>
    <row r="233">
      <c r="A233" s="30" t="s">
        <v>113</v>
      </c>
      <c r="B233" s="31"/>
      <c r="C233" s="32" t="s">
        <v>492</v>
      </c>
      <c r="D233" s="33"/>
      <c r="E233" s="30" t="s">
        <v>493</v>
      </c>
      <c r="F233" s="33"/>
      <c r="G233" s="33"/>
      <c r="H233" s="33"/>
      <c r="I233" s="34">
        <f>SUMIFS(I234:I237,A234:A237,"P")</f>
        <v>0</v>
      </c>
      <c r="J233" s="35"/>
    </row>
    <row r="234">
      <c r="A234" s="36" t="s">
        <v>116</v>
      </c>
      <c r="B234" s="36">
        <v>56</v>
      </c>
      <c r="C234" s="37" t="s">
        <v>494</v>
      </c>
      <c r="D234" s="36" t="s">
        <v>118</v>
      </c>
      <c r="E234" s="38" t="s">
        <v>495</v>
      </c>
      <c r="F234" s="39" t="s">
        <v>263</v>
      </c>
      <c r="G234" s="40">
        <v>226.40000000000001</v>
      </c>
      <c r="H234" s="41">
        <v>547.95000000000005</v>
      </c>
      <c r="I234" s="42">
        <f>ROUND(G234*H234,P4)</f>
        <v>0</v>
      </c>
      <c r="J234" s="39" t="s">
        <v>121</v>
      </c>
      <c r="O234" s="43">
        <f>I234*0.21</f>
        <v>0</v>
      </c>
      <c r="P234">
        <v>3</v>
      </c>
    </row>
    <row r="235">
      <c r="A235" s="36" t="s">
        <v>122</v>
      </c>
      <c r="B235" s="44"/>
      <c r="C235" s="45"/>
      <c r="D235" s="45"/>
      <c r="E235" s="46" t="s">
        <v>118</v>
      </c>
      <c r="F235" s="45"/>
      <c r="G235" s="45"/>
      <c r="H235" s="45"/>
      <c r="I235" s="45"/>
      <c r="J235" s="47"/>
    </row>
    <row r="236" ht="28.8">
      <c r="A236" s="36" t="s">
        <v>123</v>
      </c>
      <c r="B236" s="44"/>
      <c r="C236" s="45"/>
      <c r="D236" s="45"/>
      <c r="E236" s="48" t="s">
        <v>611</v>
      </c>
      <c r="F236" s="45"/>
      <c r="G236" s="45"/>
      <c r="H236" s="45"/>
      <c r="I236" s="45"/>
      <c r="J236" s="47"/>
    </row>
    <row r="237" ht="57.6">
      <c r="A237" s="36" t="s">
        <v>125</v>
      </c>
      <c r="B237" s="44"/>
      <c r="C237" s="45"/>
      <c r="D237" s="45"/>
      <c r="E237" s="38" t="s">
        <v>497</v>
      </c>
      <c r="F237" s="45"/>
      <c r="G237" s="45"/>
      <c r="H237" s="45"/>
      <c r="I237" s="45"/>
      <c r="J237" s="47"/>
    </row>
    <row r="238">
      <c r="A238" s="30" t="s">
        <v>113</v>
      </c>
      <c r="B238" s="31"/>
      <c r="C238" s="32" t="s">
        <v>498</v>
      </c>
      <c r="D238" s="33"/>
      <c r="E238" s="30" t="s">
        <v>499</v>
      </c>
      <c r="F238" s="33"/>
      <c r="G238" s="33"/>
      <c r="H238" s="33"/>
      <c r="I238" s="34">
        <f>SUMIFS(I239:I254,A239:A254,"P")</f>
        <v>0</v>
      </c>
      <c r="J238" s="35"/>
    </row>
    <row r="239">
      <c r="A239" s="36" t="s">
        <v>116</v>
      </c>
      <c r="B239" s="36">
        <v>57</v>
      </c>
      <c r="C239" s="37" t="s">
        <v>612</v>
      </c>
      <c r="D239" s="36" t="s">
        <v>118</v>
      </c>
      <c r="E239" s="38" t="s">
        <v>613</v>
      </c>
      <c r="F239" s="39" t="s">
        <v>198</v>
      </c>
      <c r="G239" s="40">
        <v>11</v>
      </c>
      <c r="H239" s="41">
        <v>643.85000000000002</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614</v>
      </c>
      <c r="F241" s="45"/>
      <c r="G241" s="45"/>
      <c r="H241" s="45"/>
      <c r="I241" s="45"/>
      <c r="J241" s="47"/>
    </row>
    <row r="242" ht="316.8">
      <c r="A242" s="36" t="s">
        <v>125</v>
      </c>
      <c r="B242" s="44"/>
      <c r="C242" s="45"/>
      <c r="D242" s="45"/>
      <c r="E242" s="38" t="s">
        <v>615</v>
      </c>
      <c r="F242" s="45"/>
      <c r="G242" s="45"/>
      <c r="H242" s="45"/>
      <c r="I242" s="45"/>
      <c r="J242" s="47"/>
    </row>
    <row r="243">
      <c r="A243" s="36" t="s">
        <v>116</v>
      </c>
      <c r="B243" s="36">
        <v>58</v>
      </c>
      <c r="C243" s="37" t="s">
        <v>616</v>
      </c>
      <c r="D243" s="36" t="s">
        <v>118</v>
      </c>
      <c r="E243" s="38" t="s">
        <v>617</v>
      </c>
      <c r="F243" s="39" t="s">
        <v>176</v>
      </c>
      <c r="G243" s="40">
        <v>2</v>
      </c>
      <c r="H243" s="41">
        <v>11818.139999999999</v>
      </c>
      <c r="I243" s="42">
        <f>ROUND(G243*H243,P4)</f>
        <v>0</v>
      </c>
      <c r="J243" s="39" t="s">
        <v>121</v>
      </c>
      <c r="O243" s="43">
        <f>I243*0.21</f>
        <v>0</v>
      </c>
      <c r="P243">
        <v>3</v>
      </c>
    </row>
    <row r="244">
      <c r="A244" s="36" t="s">
        <v>122</v>
      </c>
      <c r="B244" s="44"/>
      <c r="C244" s="45"/>
      <c r="D244" s="45"/>
      <c r="E244" s="46" t="s">
        <v>118</v>
      </c>
      <c r="F244" s="45"/>
      <c r="G244" s="45"/>
      <c r="H244" s="45"/>
      <c r="I244" s="45"/>
      <c r="J244" s="47"/>
    </row>
    <row r="245" ht="28.8">
      <c r="A245" s="36" t="s">
        <v>123</v>
      </c>
      <c r="B245" s="44"/>
      <c r="C245" s="45"/>
      <c r="D245" s="45"/>
      <c r="E245" s="48" t="s">
        <v>618</v>
      </c>
      <c r="F245" s="45"/>
      <c r="G245" s="45"/>
      <c r="H245" s="45"/>
      <c r="I245" s="45"/>
      <c r="J245" s="47"/>
    </row>
    <row r="246" ht="100.8">
      <c r="A246" s="36" t="s">
        <v>125</v>
      </c>
      <c r="B246" s="44"/>
      <c r="C246" s="45"/>
      <c r="D246" s="45"/>
      <c r="E246" s="38" t="s">
        <v>619</v>
      </c>
      <c r="F246" s="45"/>
      <c r="G246" s="45"/>
      <c r="H246" s="45"/>
      <c r="I246" s="45"/>
      <c r="J246" s="47"/>
    </row>
    <row r="247">
      <c r="A247" s="36" t="s">
        <v>116</v>
      </c>
      <c r="B247" s="36">
        <v>59</v>
      </c>
      <c r="C247" s="37" t="s">
        <v>620</v>
      </c>
      <c r="D247" s="36" t="s">
        <v>118</v>
      </c>
      <c r="E247" s="38" t="s">
        <v>621</v>
      </c>
      <c r="F247" s="39" t="s">
        <v>176</v>
      </c>
      <c r="G247" s="40">
        <v>1</v>
      </c>
      <c r="H247" s="41">
        <v>11294.360000000001</v>
      </c>
      <c r="I247" s="42">
        <f>ROUND(G247*H247,P4)</f>
        <v>0</v>
      </c>
      <c r="J247" s="39" t="s">
        <v>121</v>
      </c>
      <c r="O247" s="43">
        <f>I247*0.21</f>
        <v>0</v>
      </c>
      <c r="P247">
        <v>3</v>
      </c>
    </row>
    <row r="248">
      <c r="A248" s="36" t="s">
        <v>122</v>
      </c>
      <c r="B248" s="44"/>
      <c r="C248" s="45"/>
      <c r="D248" s="45"/>
      <c r="E248" s="46" t="s">
        <v>118</v>
      </c>
      <c r="F248" s="45"/>
      <c r="G248" s="45"/>
      <c r="H248" s="45"/>
      <c r="I248" s="45"/>
      <c r="J248" s="47"/>
    </row>
    <row r="249">
      <c r="A249" s="36" t="s">
        <v>123</v>
      </c>
      <c r="B249" s="44"/>
      <c r="C249" s="45"/>
      <c r="D249" s="45"/>
      <c r="E249" s="48" t="s">
        <v>622</v>
      </c>
      <c r="F249" s="45"/>
      <c r="G249" s="45"/>
      <c r="H249" s="45"/>
      <c r="I249" s="45"/>
      <c r="J249" s="47"/>
    </row>
    <row r="250" ht="86.4">
      <c r="A250" s="36" t="s">
        <v>125</v>
      </c>
      <c r="B250" s="44"/>
      <c r="C250" s="45"/>
      <c r="D250" s="45"/>
      <c r="E250" s="38" t="s">
        <v>623</v>
      </c>
      <c r="F250" s="45"/>
      <c r="G250" s="45"/>
      <c r="H250" s="45"/>
      <c r="I250" s="45"/>
      <c r="J250" s="47"/>
    </row>
    <row r="251">
      <c r="A251" s="36" t="s">
        <v>116</v>
      </c>
      <c r="B251" s="36">
        <v>60</v>
      </c>
      <c r="C251" s="37" t="s">
        <v>500</v>
      </c>
      <c r="D251" s="36" t="s">
        <v>118</v>
      </c>
      <c r="E251" s="38" t="s">
        <v>501</v>
      </c>
      <c r="F251" s="39" t="s">
        <v>187</v>
      </c>
      <c r="G251" s="40">
        <v>31.465</v>
      </c>
      <c r="H251" s="41">
        <v>4248.4200000000001</v>
      </c>
      <c r="I251" s="42">
        <f>ROUND(G251*H251,P4)</f>
        <v>0</v>
      </c>
      <c r="J251" s="39" t="s">
        <v>121</v>
      </c>
      <c r="O251" s="43">
        <f>I251*0.21</f>
        <v>0</v>
      </c>
      <c r="P251">
        <v>3</v>
      </c>
    </row>
    <row r="252">
      <c r="A252" s="36" t="s">
        <v>122</v>
      </c>
      <c r="B252" s="44"/>
      <c r="C252" s="45"/>
      <c r="D252" s="45"/>
      <c r="E252" s="46" t="s">
        <v>118</v>
      </c>
      <c r="F252" s="45"/>
      <c r="G252" s="45"/>
      <c r="H252" s="45"/>
      <c r="I252" s="45"/>
      <c r="J252" s="47"/>
    </row>
    <row r="253" ht="115.2">
      <c r="A253" s="36" t="s">
        <v>123</v>
      </c>
      <c r="B253" s="44"/>
      <c r="C253" s="45"/>
      <c r="D253" s="45"/>
      <c r="E253" s="48" t="s">
        <v>624</v>
      </c>
      <c r="F253" s="45"/>
      <c r="G253" s="45"/>
      <c r="H253" s="45"/>
      <c r="I253" s="45"/>
      <c r="J253" s="47"/>
    </row>
    <row r="254" ht="409.5">
      <c r="A254" s="36" t="s">
        <v>125</v>
      </c>
      <c r="B254" s="44"/>
      <c r="C254" s="45"/>
      <c r="D254" s="45"/>
      <c r="E254" s="38" t="s">
        <v>311</v>
      </c>
      <c r="F254" s="45"/>
      <c r="G254" s="45"/>
      <c r="H254" s="45"/>
      <c r="I254" s="45"/>
      <c r="J254" s="47"/>
    </row>
    <row r="255">
      <c r="A255" s="30" t="s">
        <v>113</v>
      </c>
      <c r="B255" s="31"/>
      <c r="C255" s="32" t="s">
        <v>368</v>
      </c>
      <c r="D255" s="33"/>
      <c r="E255" s="30" t="s">
        <v>369</v>
      </c>
      <c r="F255" s="33"/>
      <c r="G255" s="33"/>
      <c r="H255" s="33"/>
      <c r="I255" s="34">
        <f>SUMIFS(I256:I335,A256:A335,"P")</f>
        <v>0</v>
      </c>
      <c r="J255" s="35"/>
    </row>
    <row r="256" ht="28.8">
      <c r="A256" s="36" t="s">
        <v>116</v>
      </c>
      <c r="B256" s="36">
        <v>61</v>
      </c>
      <c r="C256" s="37" t="s">
        <v>370</v>
      </c>
      <c r="D256" s="36" t="s">
        <v>118</v>
      </c>
      <c r="E256" s="38" t="s">
        <v>371</v>
      </c>
      <c r="F256" s="39" t="s">
        <v>198</v>
      </c>
      <c r="G256" s="40">
        <v>36</v>
      </c>
      <c r="H256" s="41">
        <v>1915.6900000000001</v>
      </c>
      <c r="I256" s="42">
        <f>ROUND(G256*H256,P4)</f>
        <v>0</v>
      </c>
      <c r="J256" s="39" t="s">
        <v>121</v>
      </c>
      <c r="O256" s="43">
        <f>I256*0.21</f>
        <v>0</v>
      </c>
      <c r="P256">
        <v>3</v>
      </c>
    </row>
    <row r="257">
      <c r="A257" s="36" t="s">
        <v>122</v>
      </c>
      <c r="B257" s="44"/>
      <c r="C257" s="45"/>
      <c r="D257" s="45"/>
      <c r="E257" s="46" t="s">
        <v>118</v>
      </c>
      <c r="F257" s="45"/>
      <c r="G257" s="45"/>
      <c r="H257" s="45"/>
      <c r="I257" s="45"/>
      <c r="J257" s="47"/>
    </row>
    <row r="258" ht="28.8">
      <c r="A258" s="36" t="s">
        <v>123</v>
      </c>
      <c r="B258" s="44"/>
      <c r="C258" s="45"/>
      <c r="D258" s="45"/>
      <c r="E258" s="48" t="s">
        <v>625</v>
      </c>
      <c r="F258" s="45"/>
      <c r="G258" s="45"/>
      <c r="H258" s="45"/>
      <c r="I258" s="45"/>
      <c r="J258" s="47"/>
    </row>
    <row r="259" ht="144">
      <c r="A259" s="36" t="s">
        <v>125</v>
      </c>
      <c r="B259" s="44"/>
      <c r="C259" s="45"/>
      <c r="D259" s="45"/>
      <c r="E259" s="38" t="s">
        <v>373</v>
      </c>
      <c r="F259" s="45"/>
      <c r="G259" s="45"/>
      <c r="H259" s="45"/>
      <c r="I259" s="45"/>
      <c r="J259" s="47"/>
    </row>
    <row r="260" ht="28.8">
      <c r="A260" s="36" t="s">
        <v>116</v>
      </c>
      <c r="B260" s="36">
        <v>62</v>
      </c>
      <c r="C260" s="37" t="s">
        <v>374</v>
      </c>
      <c r="D260" s="36"/>
      <c r="E260" s="38" t="s">
        <v>371</v>
      </c>
      <c r="F260" s="39" t="s">
        <v>198</v>
      </c>
      <c r="G260" s="40">
        <v>53</v>
      </c>
      <c r="H260" s="41">
        <v>3782.8299999999999</v>
      </c>
      <c r="I260" s="42">
        <f>ROUND(G260*H260,P4)</f>
        <v>0</v>
      </c>
      <c r="J260" s="36"/>
      <c r="O260" s="43">
        <f>I260*0.21</f>
        <v>0</v>
      </c>
      <c r="P260">
        <v>3</v>
      </c>
    </row>
    <row r="261">
      <c r="A261" s="36" t="s">
        <v>122</v>
      </c>
      <c r="B261" s="44"/>
      <c r="C261" s="45"/>
      <c r="D261" s="45"/>
      <c r="E261" s="46" t="s">
        <v>118</v>
      </c>
      <c r="F261" s="45"/>
      <c r="G261" s="45"/>
      <c r="H261" s="45"/>
      <c r="I261" s="45"/>
      <c r="J261" s="47"/>
    </row>
    <row r="262" ht="43.2">
      <c r="A262" s="36" t="s">
        <v>123</v>
      </c>
      <c r="B262" s="44"/>
      <c r="C262" s="45"/>
      <c r="D262" s="45"/>
      <c r="E262" s="48" t="s">
        <v>626</v>
      </c>
      <c r="F262" s="45"/>
      <c r="G262" s="45"/>
      <c r="H262" s="45"/>
      <c r="I262" s="45"/>
      <c r="J262" s="47"/>
    </row>
    <row r="263" ht="201.6">
      <c r="A263" s="36" t="s">
        <v>125</v>
      </c>
      <c r="B263" s="44"/>
      <c r="C263" s="45"/>
      <c r="D263" s="45"/>
      <c r="E263" s="38" t="s">
        <v>376</v>
      </c>
      <c r="F263" s="45"/>
      <c r="G263" s="45"/>
      <c r="H263" s="45"/>
      <c r="I263" s="45"/>
      <c r="J263" s="47"/>
    </row>
    <row r="264">
      <c r="A264" s="36" t="s">
        <v>116</v>
      </c>
      <c r="B264" s="36">
        <v>63</v>
      </c>
      <c r="C264" s="37" t="s">
        <v>385</v>
      </c>
      <c r="D264" s="36" t="s">
        <v>118</v>
      </c>
      <c r="E264" s="38" t="s">
        <v>386</v>
      </c>
      <c r="F264" s="39" t="s">
        <v>176</v>
      </c>
      <c r="G264" s="40">
        <v>12</v>
      </c>
      <c r="H264" s="41">
        <v>306.87</v>
      </c>
      <c r="I264" s="42">
        <f>ROUND(G264*H264,P4)</f>
        <v>0</v>
      </c>
      <c r="J264" s="39" t="s">
        <v>121</v>
      </c>
      <c r="O264" s="43">
        <f>I264*0.21</f>
        <v>0</v>
      </c>
      <c r="P264">
        <v>3</v>
      </c>
    </row>
    <row r="265">
      <c r="A265" s="36" t="s">
        <v>122</v>
      </c>
      <c r="B265" s="44"/>
      <c r="C265" s="45"/>
      <c r="D265" s="45"/>
      <c r="E265" s="46" t="s">
        <v>118</v>
      </c>
      <c r="F265" s="45"/>
      <c r="G265" s="45"/>
      <c r="H265" s="45"/>
      <c r="I265" s="45"/>
      <c r="J265" s="47"/>
    </row>
    <row r="266">
      <c r="A266" s="36" t="s">
        <v>123</v>
      </c>
      <c r="B266" s="44"/>
      <c r="C266" s="45"/>
      <c r="D266" s="45"/>
      <c r="E266" s="48" t="s">
        <v>627</v>
      </c>
      <c r="F266" s="45"/>
      <c r="G266" s="45"/>
      <c r="H266" s="45"/>
      <c r="I266" s="45"/>
      <c r="J266" s="47"/>
    </row>
    <row r="267" ht="43.2">
      <c r="A267" s="36" t="s">
        <v>125</v>
      </c>
      <c r="B267" s="44"/>
      <c r="C267" s="45"/>
      <c r="D267" s="45"/>
      <c r="E267" s="38" t="s">
        <v>388</v>
      </c>
      <c r="F267" s="45"/>
      <c r="G267" s="45"/>
      <c r="H267" s="45"/>
      <c r="I267" s="45"/>
      <c r="J267" s="47"/>
    </row>
    <row r="268">
      <c r="A268" s="36" t="s">
        <v>116</v>
      </c>
      <c r="B268" s="36">
        <v>64</v>
      </c>
      <c r="C268" s="37" t="s">
        <v>628</v>
      </c>
      <c r="D268" s="36" t="s">
        <v>118</v>
      </c>
      <c r="E268" s="38" t="s">
        <v>629</v>
      </c>
      <c r="F268" s="39" t="s">
        <v>198</v>
      </c>
      <c r="G268" s="40">
        <v>7.5</v>
      </c>
      <c r="H268" s="41">
        <v>386.24000000000001</v>
      </c>
      <c r="I268" s="42">
        <f>ROUND(G268*H268,P4)</f>
        <v>0</v>
      </c>
      <c r="J268" s="39" t="s">
        <v>121</v>
      </c>
      <c r="O268" s="43">
        <f>I268*0.21</f>
        <v>0</v>
      </c>
      <c r="P268">
        <v>3</v>
      </c>
    </row>
    <row r="269">
      <c r="A269" s="36" t="s">
        <v>122</v>
      </c>
      <c r="B269" s="44"/>
      <c r="C269" s="45"/>
      <c r="D269" s="45"/>
      <c r="E269" s="46" t="s">
        <v>118</v>
      </c>
      <c r="F269" s="45"/>
      <c r="G269" s="45"/>
      <c r="H269" s="45"/>
      <c r="I269" s="45"/>
      <c r="J269" s="47"/>
    </row>
    <row r="270" ht="43.2">
      <c r="A270" s="36" t="s">
        <v>123</v>
      </c>
      <c r="B270" s="44"/>
      <c r="C270" s="45"/>
      <c r="D270" s="45"/>
      <c r="E270" s="48" t="s">
        <v>630</v>
      </c>
      <c r="F270" s="45"/>
      <c r="G270" s="45"/>
      <c r="H270" s="45"/>
      <c r="I270" s="45"/>
      <c r="J270" s="47"/>
    </row>
    <row r="271" ht="57.6">
      <c r="A271" s="36" t="s">
        <v>125</v>
      </c>
      <c r="B271" s="44"/>
      <c r="C271" s="45"/>
      <c r="D271" s="45"/>
      <c r="E271" s="38" t="s">
        <v>507</v>
      </c>
      <c r="F271" s="45"/>
      <c r="G271" s="45"/>
      <c r="H271" s="45"/>
      <c r="I271" s="45"/>
      <c r="J271" s="47"/>
    </row>
    <row r="272">
      <c r="A272" s="36" t="s">
        <v>116</v>
      </c>
      <c r="B272" s="36">
        <v>65</v>
      </c>
      <c r="C272" s="37" t="s">
        <v>504</v>
      </c>
      <c r="D272" s="36" t="s">
        <v>118</v>
      </c>
      <c r="E272" s="38" t="s">
        <v>505</v>
      </c>
      <c r="F272" s="39" t="s">
        <v>198</v>
      </c>
      <c r="G272" s="40">
        <v>178.30000000000001</v>
      </c>
      <c r="H272" s="41">
        <v>523.63</v>
      </c>
      <c r="I272" s="42">
        <f>ROUND(G272*H272,P4)</f>
        <v>0</v>
      </c>
      <c r="J272" s="39" t="s">
        <v>121</v>
      </c>
      <c r="O272" s="43">
        <f>I272*0.21</f>
        <v>0</v>
      </c>
      <c r="P272">
        <v>3</v>
      </c>
    </row>
    <row r="273">
      <c r="A273" s="36" t="s">
        <v>122</v>
      </c>
      <c r="B273" s="44"/>
      <c r="C273" s="45"/>
      <c r="D273" s="45"/>
      <c r="E273" s="46" t="s">
        <v>118</v>
      </c>
      <c r="F273" s="45"/>
      <c r="G273" s="45"/>
      <c r="H273" s="45"/>
      <c r="I273" s="45"/>
      <c r="J273" s="47"/>
    </row>
    <row r="274" ht="28.8">
      <c r="A274" s="36" t="s">
        <v>123</v>
      </c>
      <c r="B274" s="44"/>
      <c r="C274" s="45"/>
      <c r="D274" s="45"/>
      <c r="E274" s="48" t="s">
        <v>631</v>
      </c>
      <c r="F274" s="45"/>
      <c r="G274" s="45"/>
      <c r="H274" s="45"/>
      <c r="I274" s="45"/>
      <c r="J274" s="47"/>
    </row>
    <row r="275" ht="57.6">
      <c r="A275" s="36" t="s">
        <v>125</v>
      </c>
      <c r="B275" s="44"/>
      <c r="C275" s="45"/>
      <c r="D275" s="45"/>
      <c r="E275" s="38" t="s">
        <v>507</v>
      </c>
      <c r="F275" s="45"/>
      <c r="G275" s="45"/>
      <c r="H275" s="45"/>
      <c r="I275" s="45"/>
      <c r="J275" s="47"/>
    </row>
    <row r="276">
      <c r="A276" s="36" t="s">
        <v>116</v>
      </c>
      <c r="B276" s="36">
        <v>66</v>
      </c>
      <c r="C276" s="37" t="s">
        <v>508</v>
      </c>
      <c r="D276" s="36" t="s">
        <v>118</v>
      </c>
      <c r="E276" s="38" t="s">
        <v>509</v>
      </c>
      <c r="F276" s="39" t="s">
        <v>198</v>
      </c>
      <c r="G276" s="40">
        <v>43.200000000000003</v>
      </c>
      <c r="H276" s="41">
        <v>2817.4499999999998</v>
      </c>
      <c r="I276" s="42">
        <f>ROUND(G276*H276,P4)</f>
        <v>0</v>
      </c>
      <c r="J276" s="39" t="s">
        <v>121</v>
      </c>
      <c r="O276" s="43">
        <f>I276*0.21</f>
        <v>0</v>
      </c>
      <c r="P276">
        <v>3</v>
      </c>
    </row>
    <row r="277">
      <c r="A277" s="36" t="s">
        <v>122</v>
      </c>
      <c r="B277" s="44"/>
      <c r="C277" s="45"/>
      <c r="D277" s="45"/>
      <c r="E277" s="46" t="s">
        <v>118</v>
      </c>
      <c r="F277" s="45"/>
      <c r="G277" s="45"/>
      <c r="H277" s="45"/>
      <c r="I277" s="45"/>
      <c r="J277" s="47"/>
    </row>
    <row r="278" ht="43.2">
      <c r="A278" s="36" t="s">
        <v>123</v>
      </c>
      <c r="B278" s="44"/>
      <c r="C278" s="45"/>
      <c r="D278" s="45"/>
      <c r="E278" s="48" t="s">
        <v>632</v>
      </c>
      <c r="F278" s="45"/>
      <c r="G278" s="45"/>
      <c r="H278" s="45"/>
      <c r="I278" s="45"/>
      <c r="J278" s="47"/>
    </row>
    <row r="279" ht="57.6">
      <c r="A279" s="36" t="s">
        <v>125</v>
      </c>
      <c r="B279" s="44"/>
      <c r="C279" s="45"/>
      <c r="D279" s="45"/>
      <c r="E279" s="38" t="s">
        <v>511</v>
      </c>
      <c r="F279" s="45"/>
      <c r="G279" s="45"/>
      <c r="H279" s="45"/>
      <c r="I279" s="45"/>
      <c r="J279" s="47"/>
    </row>
    <row r="280">
      <c r="A280" s="36" t="s">
        <v>116</v>
      </c>
      <c r="B280" s="36">
        <v>67</v>
      </c>
      <c r="C280" s="37" t="s">
        <v>512</v>
      </c>
      <c r="D280" s="36" t="s">
        <v>118</v>
      </c>
      <c r="E280" s="38" t="s">
        <v>513</v>
      </c>
      <c r="F280" s="39" t="s">
        <v>198</v>
      </c>
      <c r="G280" s="40">
        <v>97.5</v>
      </c>
      <c r="H280" s="41">
        <v>3304.79</v>
      </c>
      <c r="I280" s="42">
        <f>ROUND(G280*H280,P4)</f>
        <v>0</v>
      </c>
      <c r="J280" s="39" t="s">
        <v>121</v>
      </c>
      <c r="O280" s="43">
        <f>I280*0.21</f>
        <v>0</v>
      </c>
      <c r="P280">
        <v>3</v>
      </c>
    </row>
    <row r="281">
      <c r="A281" s="36" t="s">
        <v>122</v>
      </c>
      <c r="B281" s="44"/>
      <c r="C281" s="45"/>
      <c r="D281" s="45"/>
      <c r="E281" s="46" t="s">
        <v>118</v>
      </c>
      <c r="F281" s="45"/>
      <c r="G281" s="45"/>
      <c r="H281" s="45"/>
      <c r="I281" s="45"/>
      <c r="J281" s="47"/>
    </row>
    <row r="282" ht="28.8">
      <c r="A282" s="36" t="s">
        <v>123</v>
      </c>
      <c r="B282" s="44"/>
      <c r="C282" s="45"/>
      <c r="D282" s="45"/>
      <c r="E282" s="48" t="s">
        <v>633</v>
      </c>
      <c r="F282" s="45"/>
      <c r="G282" s="45"/>
      <c r="H282" s="45"/>
      <c r="I282" s="45"/>
      <c r="J282" s="47"/>
    </row>
    <row r="283" ht="57.6">
      <c r="A283" s="36" t="s">
        <v>125</v>
      </c>
      <c r="B283" s="44"/>
      <c r="C283" s="45"/>
      <c r="D283" s="45"/>
      <c r="E283" s="38" t="s">
        <v>511</v>
      </c>
      <c r="F283" s="45"/>
      <c r="G283" s="45"/>
      <c r="H283" s="45"/>
      <c r="I283" s="45"/>
      <c r="J283" s="47"/>
    </row>
    <row r="284">
      <c r="A284" s="36" t="s">
        <v>116</v>
      </c>
      <c r="B284" s="36">
        <v>68</v>
      </c>
      <c r="C284" s="37" t="s">
        <v>515</v>
      </c>
      <c r="D284" s="36" t="s">
        <v>118</v>
      </c>
      <c r="E284" s="38" t="s">
        <v>516</v>
      </c>
      <c r="F284" s="39" t="s">
        <v>198</v>
      </c>
      <c r="G284" s="40">
        <v>8.0999999999999996</v>
      </c>
      <c r="H284" s="41">
        <v>5694.5699999999997</v>
      </c>
      <c r="I284" s="42">
        <f>ROUND(G284*H284,P4)</f>
        <v>0</v>
      </c>
      <c r="J284" s="39" t="s">
        <v>121</v>
      </c>
      <c r="O284" s="43">
        <f>I284*0.21</f>
        <v>0</v>
      </c>
      <c r="P284">
        <v>3</v>
      </c>
    </row>
    <row r="285">
      <c r="A285" s="36" t="s">
        <v>122</v>
      </c>
      <c r="B285" s="44"/>
      <c r="C285" s="45"/>
      <c r="D285" s="45"/>
      <c r="E285" s="46" t="s">
        <v>118</v>
      </c>
      <c r="F285" s="45"/>
      <c r="G285" s="45"/>
      <c r="H285" s="45"/>
      <c r="I285" s="45"/>
      <c r="J285" s="47"/>
    </row>
    <row r="286" ht="28.8">
      <c r="A286" s="36" t="s">
        <v>123</v>
      </c>
      <c r="B286" s="44"/>
      <c r="C286" s="45"/>
      <c r="D286" s="45"/>
      <c r="E286" s="48" t="s">
        <v>634</v>
      </c>
      <c r="F286" s="45"/>
      <c r="G286" s="45"/>
      <c r="H286" s="45"/>
      <c r="I286" s="45"/>
      <c r="J286" s="47"/>
    </row>
    <row r="287" ht="72">
      <c r="A287" s="36" t="s">
        <v>125</v>
      </c>
      <c r="B287" s="44"/>
      <c r="C287" s="45"/>
      <c r="D287" s="45"/>
      <c r="E287" s="38" t="s">
        <v>518</v>
      </c>
      <c r="F287" s="45"/>
      <c r="G287" s="45"/>
      <c r="H287" s="45"/>
      <c r="I287" s="45"/>
      <c r="J287" s="47"/>
    </row>
    <row r="288">
      <c r="A288" s="36" t="s">
        <v>116</v>
      </c>
      <c r="B288" s="36">
        <v>69</v>
      </c>
      <c r="C288" s="37" t="s">
        <v>635</v>
      </c>
      <c r="D288" s="36" t="s">
        <v>118</v>
      </c>
      <c r="E288" s="38" t="s">
        <v>636</v>
      </c>
      <c r="F288" s="39" t="s">
        <v>198</v>
      </c>
      <c r="G288" s="40">
        <v>22.16</v>
      </c>
      <c r="H288" s="41">
        <v>9247.1399999999994</v>
      </c>
      <c r="I288" s="42">
        <f>ROUND(G288*H288,P4)</f>
        <v>0</v>
      </c>
      <c r="J288" s="39" t="s">
        <v>121</v>
      </c>
      <c r="O288" s="43">
        <f>I288*0.21</f>
        <v>0</v>
      </c>
      <c r="P288">
        <v>3</v>
      </c>
    </row>
    <row r="289">
      <c r="A289" s="36" t="s">
        <v>122</v>
      </c>
      <c r="B289" s="44"/>
      <c r="C289" s="45"/>
      <c r="D289" s="45"/>
      <c r="E289" s="46" t="s">
        <v>118</v>
      </c>
      <c r="F289" s="45"/>
      <c r="G289" s="45"/>
      <c r="H289" s="45"/>
      <c r="I289" s="45"/>
      <c r="J289" s="47"/>
    </row>
    <row r="290" ht="43.2">
      <c r="A290" s="36" t="s">
        <v>123</v>
      </c>
      <c r="B290" s="44"/>
      <c r="C290" s="45"/>
      <c r="D290" s="45"/>
      <c r="E290" s="48" t="s">
        <v>637</v>
      </c>
      <c r="F290" s="45"/>
      <c r="G290" s="45"/>
      <c r="H290" s="45"/>
      <c r="I290" s="45"/>
      <c r="J290" s="47"/>
    </row>
    <row r="291" ht="72">
      <c r="A291" s="36" t="s">
        <v>125</v>
      </c>
      <c r="B291" s="44"/>
      <c r="C291" s="45"/>
      <c r="D291" s="45"/>
      <c r="E291" s="38" t="s">
        <v>518</v>
      </c>
      <c r="F291" s="45"/>
      <c r="G291" s="45"/>
      <c r="H291" s="45"/>
      <c r="I291" s="45"/>
      <c r="J291" s="47"/>
    </row>
    <row r="292">
      <c r="A292" s="36" t="s">
        <v>116</v>
      </c>
      <c r="B292" s="36">
        <v>70</v>
      </c>
      <c r="C292" s="37" t="s">
        <v>638</v>
      </c>
      <c r="D292" s="36" t="s">
        <v>118</v>
      </c>
      <c r="E292" s="38" t="s">
        <v>639</v>
      </c>
      <c r="F292" s="39" t="s">
        <v>198</v>
      </c>
      <c r="G292" s="40">
        <v>25.77</v>
      </c>
      <c r="H292" s="41">
        <v>12368.709999999999</v>
      </c>
      <c r="I292" s="42">
        <f>ROUND(G292*H292,P4)</f>
        <v>0</v>
      </c>
      <c r="J292" s="39" t="s">
        <v>121</v>
      </c>
      <c r="O292" s="43">
        <f>I292*0.21</f>
        <v>0</v>
      </c>
      <c r="P292">
        <v>3</v>
      </c>
    </row>
    <row r="293">
      <c r="A293" s="36" t="s">
        <v>122</v>
      </c>
      <c r="B293" s="44"/>
      <c r="C293" s="45"/>
      <c r="D293" s="45"/>
      <c r="E293" s="46" t="s">
        <v>118</v>
      </c>
      <c r="F293" s="45"/>
      <c r="G293" s="45"/>
      <c r="H293" s="45"/>
      <c r="I293" s="45"/>
      <c r="J293" s="47"/>
    </row>
    <row r="294" ht="28.8">
      <c r="A294" s="36" t="s">
        <v>123</v>
      </c>
      <c r="B294" s="44"/>
      <c r="C294" s="45"/>
      <c r="D294" s="45"/>
      <c r="E294" s="48" t="s">
        <v>640</v>
      </c>
      <c r="F294" s="45"/>
      <c r="G294" s="45"/>
      <c r="H294" s="45"/>
      <c r="I294" s="45"/>
      <c r="J294" s="47"/>
    </row>
    <row r="295" ht="72">
      <c r="A295" s="36" t="s">
        <v>125</v>
      </c>
      <c r="B295" s="44"/>
      <c r="C295" s="45"/>
      <c r="D295" s="45"/>
      <c r="E295" s="38" t="s">
        <v>518</v>
      </c>
      <c r="F295" s="45"/>
      <c r="G295" s="45"/>
      <c r="H295" s="45"/>
      <c r="I295" s="45"/>
      <c r="J295" s="47"/>
    </row>
    <row r="296">
      <c r="A296" s="36" t="s">
        <v>116</v>
      </c>
      <c r="B296" s="36">
        <v>71</v>
      </c>
      <c r="C296" s="37" t="s">
        <v>389</v>
      </c>
      <c r="D296" s="36" t="s">
        <v>118</v>
      </c>
      <c r="E296" s="38" t="s">
        <v>390</v>
      </c>
      <c r="F296" s="39" t="s">
        <v>198</v>
      </c>
      <c r="G296" s="40">
        <v>32.549999999999997</v>
      </c>
      <c r="H296" s="41">
        <v>190.52000000000001</v>
      </c>
      <c r="I296" s="42">
        <f>ROUND(G296*H296,P4)</f>
        <v>0</v>
      </c>
      <c r="J296" s="39" t="s">
        <v>121</v>
      </c>
      <c r="O296" s="43">
        <f>I296*0.21</f>
        <v>0</v>
      </c>
      <c r="P296">
        <v>3</v>
      </c>
    </row>
    <row r="297">
      <c r="A297" s="36" t="s">
        <v>122</v>
      </c>
      <c r="B297" s="44"/>
      <c r="C297" s="45"/>
      <c r="D297" s="45"/>
      <c r="E297" s="46" t="s">
        <v>118</v>
      </c>
      <c r="F297" s="45"/>
      <c r="G297" s="45"/>
      <c r="H297" s="45"/>
      <c r="I297" s="45"/>
      <c r="J297" s="47"/>
    </row>
    <row r="298" ht="28.8">
      <c r="A298" s="36" t="s">
        <v>123</v>
      </c>
      <c r="B298" s="44"/>
      <c r="C298" s="45"/>
      <c r="D298" s="45"/>
      <c r="E298" s="48" t="s">
        <v>641</v>
      </c>
      <c r="F298" s="45"/>
      <c r="G298" s="45"/>
      <c r="H298" s="45"/>
      <c r="I298" s="45"/>
      <c r="J298" s="47"/>
    </row>
    <row r="299" ht="28.8">
      <c r="A299" s="36" t="s">
        <v>125</v>
      </c>
      <c r="B299" s="44"/>
      <c r="C299" s="45"/>
      <c r="D299" s="45"/>
      <c r="E299" s="38" t="s">
        <v>392</v>
      </c>
      <c r="F299" s="45"/>
      <c r="G299" s="45"/>
      <c r="H299" s="45"/>
      <c r="I299" s="45"/>
      <c r="J299" s="47"/>
    </row>
    <row r="300">
      <c r="A300" s="36" t="s">
        <v>116</v>
      </c>
      <c r="B300" s="36">
        <v>72</v>
      </c>
      <c r="C300" s="37" t="s">
        <v>521</v>
      </c>
      <c r="D300" s="36" t="s">
        <v>118</v>
      </c>
      <c r="E300" s="38" t="s">
        <v>522</v>
      </c>
      <c r="F300" s="39" t="s">
        <v>198</v>
      </c>
      <c r="G300" s="40">
        <v>285.14999999999998</v>
      </c>
      <c r="H300" s="41">
        <v>58.579999999999998</v>
      </c>
      <c r="I300" s="42">
        <f>ROUND(G300*H300,P4)</f>
        <v>0</v>
      </c>
      <c r="J300" s="39" t="s">
        <v>121</v>
      </c>
      <c r="O300" s="43">
        <f>I300*0.21</f>
        <v>0</v>
      </c>
      <c r="P300">
        <v>3</v>
      </c>
    </row>
    <row r="301">
      <c r="A301" s="36" t="s">
        <v>122</v>
      </c>
      <c r="B301" s="44"/>
      <c r="C301" s="45"/>
      <c r="D301" s="45"/>
      <c r="E301" s="46" t="s">
        <v>118</v>
      </c>
      <c r="F301" s="45"/>
      <c r="G301" s="45"/>
      <c r="H301" s="45"/>
      <c r="I301" s="45"/>
      <c r="J301" s="47"/>
    </row>
    <row r="302" ht="43.2">
      <c r="A302" s="36" t="s">
        <v>123</v>
      </c>
      <c r="B302" s="44"/>
      <c r="C302" s="45"/>
      <c r="D302" s="45"/>
      <c r="E302" s="48" t="s">
        <v>642</v>
      </c>
      <c r="F302" s="45"/>
      <c r="G302" s="45"/>
      <c r="H302" s="45"/>
      <c r="I302" s="45"/>
      <c r="J302" s="47"/>
    </row>
    <row r="303" ht="43.2">
      <c r="A303" s="36" t="s">
        <v>125</v>
      </c>
      <c r="B303" s="44"/>
      <c r="C303" s="45"/>
      <c r="D303" s="45"/>
      <c r="E303" s="38" t="s">
        <v>524</v>
      </c>
      <c r="F303" s="45"/>
      <c r="G303" s="45"/>
      <c r="H303" s="45"/>
      <c r="I303" s="45"/>
      <c r="J303" s="47"/>
    </row>
    <row r="304" ht="28.8">
      <c r="A304" s="36" t="s">
        <v>116</v>
      </c>
      <c r="B304" s="36">
        <v>73</v>
      </c>
      <c r="C304" s="37" t="s">
        <v>393</v>
      </c>
      <c r="D304" s="36" t="s">
        <v>118</v>
      </c>
      <c r="E304" s="38" t="s">
        <v>394</v>
      </c>
      <c r="F304" s="39" t="s">
        <v>198</v>
      </c>
      <c r="G304" s="40">
        <v>5.5</v>
      </c>
      <c r="H304" s="41">
        <v>764.71000000000004</v>
      </c>
      <c r="I304" s="42">
        <f>ROUND(G304*H304,P4)</f>
        <v>0</v>
      </c>
      <c r="J304" s="39" t="s">
        <v>121</v>
      </c>
      <c r="O304" s="43">
        <f>I304*0.21</f>
        <v>0</v>
      </c>
      <c r="P304">
        <v>3</v>
      </c>
    </row>
    <row r="305">
      <c r="A305" s="36" t="s">
        <v>122</v>
      </c>
      <c r="B305" s="44"/>
      <c r="C305" s="45"/>
      <c r="D305" s="45"/>
      <c r="E305" s="46" t="s">
        <v>118</v>
      </c>
      <c r="F305" s="45"/>
      <c r="G305" s="45"/>
      <c r="H305" s="45"/>
      <c r="I305" s="45"/>
      <c r="J305" s="47"/>
    </row>
    <row r="306" ht="43.2">
      <c r="A306" s="36" t="s">
        <v>123</v>
      </c>
      <c r="B306" s="44"/>
      <c r="C306" s="45"/>
      <c r="D306" s="45"/>
      <c r="E306" s="48" t="s">
        <v>643</v>
      </c>
      <c r="F306" s="45"/>
      <c r="G306" s="45"/>
      <c r="H306" s="45"/>
      <c r="I306" s="45"/>
      <c r="J306" s="47"/>
    </row>
    <row r="307" ht="115.2">
      <c r="A307" s="36" t="s">
        <v>125</v>
      </c>
      <c r="B307" s="44"/>
      <c r="C307" s="45"/>
      <c r="D307" s="45"/>
      <c r="E307" s="38" t="s">
        <v>396</v>
      </c>
      <c r="F307" s="45"/>
      <c r="G307" s="45"/>
      <c r="H307" s="45"/>
      <c r="I307" s="45"/>
      <c r="J307" s="47"/>
    </row>
    <row r="308" ht="28.8">
      <c r="A308" s="36" t="s">
        <v>116</v>
      </c>
      <c r="B308" s="36">
        <v>74</v>
      </c>
      <c r="C308" s="37" t="s">
        <v>393</v>
      </c>
      <c r="D308" s="36" t="s">
        <v>192</v>
      </c>
      <c r="E308" s="38" t="s">
        <v>394</v>
      </c>
      <c r="F308" s="39" t="s">
        <v>198</v>
      </c>
      <c r="G308" s="40">
        <v>118</v>
      </c>
      <c r="H308" s="41">
        <v>764.71000000000004</v>
      </c>
      <c r="I308" s="42">
        <f>ROUND(G308*H308,P4)</f>
        <v>0</v>
      </c>
      <c r="J308" s="39" t="s">
        <v>121</v>
      </c>
      <c r="O308" s="43">
        <f>I308*0.21</f>
        <v>0</v>
      </c>
      <c r="P308">
        <v>3</v>
      </c>
    </row>
    <row r="309">
      <c r="A309" s="36" t="s">
        <v>122</v>
      </c>
      <c r="B309" s="44"/>
      <c r="C309" s="45"/>
      <c r="D309" s="45"/>
      <c r="E309" s="46" t="s">
        <v>118</v>
      </c>
      <c r="F309" s="45"/>
      <c r="G309" s="45"/>
      <c r="H309" s="45"/>
      <c r="I309" s="45"/>
      <c r="J309" s="47"/>
    </row>
    <row r="310" ht="28.8">
      <c r="A310" s="36" t="s">
        <v>123</v>
      </c>
      <c r="B310" s="44"/>
      <c r="C310" s="45"/>
      <c r="D310" s="45"/>
      <c r="E310" s="48" t="s">
        <v>644</v>
      </c>
      <c r="F310" s="45"/>
      <c r="G310" s="45"/>
      <c r="H310" s="45"/>
      <c r="I310" s="45"/>
      <c r="J310" s="47"/>
    </row>
    <row r="311" ht="115.2">
      <c r="A311" s="36" t="s">
        <v>125</v>
      </c>
      <c r="B311" s="44"/>
      <c r="C311" s="45"/>
      <c r="D311" s="45"/>
      <c r="E311" s="38" t="s">
        <v>396</v>
      </c>
      <c r="F311" s="45"/>
      <c r="G311" s="45"/>
      <c r="H311" s="45"/>
      <c r="I311" s="45"/>
      <c r="J311" s="47"/>
    </row>
    <row r="312" ht="28.8">
      <c r="A312" s="36" t="s">
        <v>116</v>
      </c>
      <c r="B312" s="36">
        <v>75</v>
      </c>
      <c r="C312" s="37" t="s">
        <v>645</v>
      </c>
      <c r="D312" s="36" t="s">
        <v>118</v>
      </c>
      <c r="E312" s="38" t="s">
        <v>646</v>
      </c>
      <c r="F312" s="39" t="s">
        <v>198</v>
      </c>
      <c r="G312" s="40">
        <v>15</v>
      </c>
      <c r="H312" s="41">
        <v>388.13999999999999</v>
      </c>
      <c r="I312" s="42">
        <f>ROUND(G312*H312,P4)</f>
        <v>0</v>
      </c>
      <c r="J312" s="39" t="s">
        <v>121</v>
      </c>
      <c r="O312" s="43">
        <f>I312*0.21</f>
        <v>0</v>
      </c>
      <c r="P312">
        <v>3</v>
      </c>
    </row>
    <row r="313">
      <c r="A313" s="36" t="s">
        <v>122</v>
      </c>
      <c r="B313" s="44"/>
      <c r="C313" s="45"/>
      <c r="D313" s="45"/>
      <c r="E313" s="46" t="s">
        <v>118</v>
      </c>
      <c r="F313" s="45"/>
      <c r="G313" s="45"/>
      <c r="H313" s="45"/>
      <c r="I313" s="45"/>
      <c r="J313" s="47"/>
    </row>
    <row r="314" ht="28.8">
      <c r="A314" s="36" t="s">
        <v>123</v>
      </c>
      <c r="B314" s="44"/>
      <c r="C314" s="45"/>
      <c r="D314" s="45"/>
      <c r="E314" s="48" t="s">
        <v>647</v>
      </c>
      <c r="F314" s="45"/>
      <c r="G314" s="45"/>
      <c r="H314" s="45"/>
      <c r="I314" s="45"/>
      <c r="J314" s="47"/>
    </row>
    <row r="315" ht="115.2">
      <c r="A315" s="36" t="s">
        <v>125</v>
      </c>
      <c r="B315" s="44"/>
      <c r="C315" s="45"/>
      <c r="D315" s="45"/>
      <c r="E315" s="38" t="s">
        <v>396</v>
      </c>
      <c r="F315" s="45"/>
      <c r="G315" s="45"/>
      <c r="H315" s="45"/>
      <c r="I315" s="45"/>
      <c r="J315" s="47"/>
    </row>
    <row r="316">
      <c r="A316" s="36" t="s">
        <v>116</v>
      </c>
      <c r="B316" s="36">
        <v>76</v>
      </c>
      <c r="C316" s="37" t="s">
        <v>648</v>
      </c>
      <c r="D316" s="36" t="s">
        <v>118</v>
      </c>
      <c r="E316" s="38" t="s">
        <v>649</v>
      </c>
      <c r="F316" s="39" t="s">
        <v>198</v>
      </c>
      <c r="G316" s="40">
        <v>55.5</v>
      </c>
      <c r="H316" s="41">
        <v>681.79999999999995</v>
      </c>
      <c r="I316" s="42">
        <f>ROUND(G316*H316,P4)</f>
        <v>0</v>
      </c>
      <c r="J316" s="39" t="s">
        <v>121</v>
      </c>
      <c r="O316" s="43">
        <f>I316*0.21</f>
        <v>0</v>
      </c>
      <c r="P316">
        <v>3</v>
      </c>
    </row>
    <row r="317">
      <c r="A317" s="36" t="s">
        <v>122</v>
      </c>
      <c r="B317" s="44"/>
      <c r="C317" s="45"/>
      <c r="D317" s="45"/>
      <c r="E317" s="46" t="s">
        <v>118</v>
      </c>
      <c r="F317" s="45"/>
      <c r="G317" s="45"/>
      <c r="H317" s="45"/>
      <c r="I317" s="45"/>
      <c r="J317" s="47"/>
    </row>
    <row r="318" ht="28.8">
      <c r="A318" s="36" t="s">
        <v>123</v>
      </c>
      <c r="B318" s="44"/>
      <c r="C318" s="45"/>
      <c r="D318" s="45"/>
      <c r="E318" s="48" t="s">
        <v>650</v>
      </c>
      <c r="F318" s="45"/>
      <c r="G318" s="45"/>
      <c r="H318" s="45"/>
      <c r="I318" s="45"/>
      <c r="J318" s="47"/>
    </row>
    <row r="319" ht="72">
      <c r="A319" s="36" t="s">
        <v>125</v>
      </c>
      <c r="B319" s="44"/>
      <c r="C319" s="45"/>
      <c r="D319" s="45"/>
      <c r="E319" s="38" t="s">
        <v>651</v>
      </c>
      <c r="F319" s="45"/>
      <c r="G319" s="45"/>
      <c r="H319" s="45"/>
      <c r="I319" s="45"/>
      <c r="J319" s="47"/>
    </row>
    <row r="320">
      <c r="A320" s="36" t="s">
        <v>116</v>
      </c>
      <c r="B320" s="36">
        <v>77</v>
      </c>
      <c r="C320" s="37" t="s">
        <v>652</v>
      </c>
      <c r="D320" s="36" t="s">
        <v>118</v>
      </c>
      <c r="E320" s="38" t="s">
        <v>653</v>
      </c>
      <c r="F320" s="39" t="s">
        <v>187</v>
      </c>
      <c r="G320" s="40">
        <v>9.1400000000000006</v>
      </c>
      <c r="H320" s="41">
        <v>3548.29</v>
      </c>
      <c r="I320" s="42">
        <f>ROUND(G320*H320,P4)</f>
        <v>0</v>
      </c>
      <c r="J320" s="39" t="s">
        <v>121</v>
      </c>
      <c r="O320" s="43">
        <f>I320*0.21</f>
        <v>0</v>
      </c>
      <c r="P320">
        <v>3</v>
      </c>
    </row>
    <row r="321">
      <c r="A321" s="36" t="s">
        <v>122</v>
      </c>
      <c r="B321" s="44"/>
      <c r="C321" s="45"/>
      <c r="D321" s="45"/>
      <c r="E321" s="46" t="s">
        <v>118</v>
      </c>
      <c r="F321" s="45"/>
      <c r="G321" s="45"/>
      <c r="H321" s="45"/>
      <c r="I321" s="45"/>
      <c r="J321" s="47"/>
    </row>
    <row r="322" ht="57.6">
      <c r="A322" s="36" t="s">
        <v>123</v>
      </c>
      <c r="B322" s="44"/>
      <c r="C322" s="45"/>
      <c r="D322" s="45"/>
      <c r="E322" s="48" t="s">
        <v>654</v>
      </c>
      <c r="F322" s="45"/>
      <c r="G322" s="45"/>
      <c r="H322" s="45"/>
      <c r="I322" s="45"/>
      <c r="J322" s="47"/>
    </row>
    <row r="323" ht="144">
      <c r="A323" s="36" t="s">
        <v>125</v>
      </c>
      <c r="B323" s="44"/>
      <c r="C323" s="45"/>
      <c r="D323" s="45"/>
      <c r="E323" s="38" t="s">
        <v>528</v>
      </c>
      <c r="F323" s="45"/>
      <c r="G323" s="45"/>
      <c r="H323" s="45"/>
      <c r="I323" s="45"/>
      <c r="J323" s="47"/>
    </row>
    <row r="324">
      <c r="A324" s="36" t="s">
        <v>116</v>
      </c>
      <c r="B324" s="36">
        <v>78</v>
      </c>
      <c r="C324" s="37" t="s">
        <v>525</v>
      </c>
      <c r="D324" s="36" t="s">
        <v>118</v>
      </c>
      <c r="E324" s="38" t="s">
        <v>526</v>
      </c>
      <c r="F324" s="39" t="s">
        <v>187</v>
      </c>
      <c r="G324" s="40">
        <v>6.8399999999999999</v>
      </c>
      <c r="H324" s="41">
        <v>4684.4399999999996</v>
      </c>
      <c r="I324" s="42">
        <f>ROUND(G324*H324,P4)</f>
        <v>0</v>
      </c>
      <c r="J324" s="39" t="s">
        <v>121</v>
      </c>
      <c r="O324" s="43">
        <f>I324*0.21</f>
        <v>0</v>
      </c>
      <c r="P324">
        <v>3</v>
      </c>
    </row>
    <row r="325">
      <c r="A325" s="36" t="s">
        <v>122</v>
      </c>
      <c r="B325" s="44"/>
      <c r="C325" s="45"/>
      <c r="D325" s="45"/>
      <c r="E325" s="46" t="s">
        <v>118</v>
      </c>
      <c r="F325" s="45"/>
      <c r="G325" s="45"/>
      <c r="H325" s="45"/>
      <c r="I325" s="45"/>
      <c r="J325" s="47"/>
    </row>
    <row r="326" ht="43.2">
      <c r="A326" s="36" t="s">
        <v>123</v>
      </c>
      <c r="B326" s="44"/>
      <c r="C326" s="45"/>
      <c r="D326" s="45"/>
      <c r="E326" s="48" t="s">
        <v>655</v>
      </c>
      <c r="F326" s="45"/>
      <c r="G326" s="45"/>
      <c r="H326" s="45"/>
      <c r="I326" s="45"/>
      <c r="J326" s="47"/>
    </row>
    <row r="327" ht="144">
      <c r="A327" s="36" t="s">
        <v>125</v>
      </c>
      <c r="B327" s="44"/>
      <c r="C327" s="45"/>
      <c r="D327" s="45"/>
      <c r="E327" s="38" t="s">
        <v>528</v>
      </c>
      <c r="F327" s="45"/>
      <c r="G327" s="45"/>
      <c r="H327" s="45"/>
      <c r="I327" s="45"/>
      <c r="J327" s="47"/>
    </row>
    <row r="328">
      <c r="A328" s="36" t="s">
        <v>116</v>
      </c>
      <c r="B328" s="36">
        <v>79</v>
      </c>
      <c r="C328" s="37" t="s">
        <v>529</v>
      </c>
      <c r="D328" s="36" t="s">
        <v>118</v>
      </c>
      <c r="E328" s="38" t="s">
        <v>530</v>
      </c>
      <c r="F328" s="39" t="s">
        <v>187</v>
      </c>
      <c r="G328" s="40">
        <v>32.212000000000003</v>
      </c>
      <c r="H328" s="41">
        <v>6204.5699999999997</v>
      </c>
      <c r="I328" s="42">
        <f>ROUND(G328*H328,P4)</f>
        <v>0</v>
      </c>
      <c r="J328" s="39" t="s">
        <v>121</v>
      </c>
      <c r="O328" s="43">
        <f>I328*0.21</f>
        <v>0</v>
      </c>
      <c r="P328">
        <v>3</v>
      </c>
    </row>
    <row r="329">
      <c r="A329" s="36" t="s">
        <v>122</v>
      </c>
      <c r="B329" s="44"/>
      <c r="C329" s="45"/>
      <c r="D329" s="45"/>
      <c r="E329" s="46" t="s">
        <v>118</v>
      </c>
      <c r="F329" s="45"/>
      <c r="G329" s="45"/>
      <c r="H329" s="45"/>
      <c r="I329" s="45"/>
      <c r="J329" s="47"/>
    </row>
    <row r="330" ht="72">
      <c r="A330" s="36" t="s">
        <v>123</v>
      </c>
      <c r="B330" s="44"/>
      <c r="C330" s="45"/>
      <c r="D330" s="45"/>
      <c r="E330" s="48" t="s">
        <v>656</v>
      </c>
      <c r="F330" s="45"/>
      <c r="G330" s="45"/>
      <c r="H330" s="45"/>
      <c r="I330" s="45"/>
      <c r="J330" s="47"/>
    </row>
    <row r="331" ht="144">
      <c r="A331" s="36" t="s">
        <v>125</v>
      </c>
      <c r="B331" s="44"/>
      <c r="C331" s="45"/>
      <c r="D331" s="45"/>
      <c r="E331" s="38" t="s">
        <v>528</v>
      </c>
      <c r="F331" s="45"/>
      <c r="G331" s="45"/>
      <c r="H331" s="45"/>
      <c r="I331" s="45"/>
      <c r="J331" s="47"/>
    </row>
    <row r="332">
      <c r="A332" s="36" t="s">
        <v>116</v>
      </c>
      <c r="B332" s="36">
        <v>80</v>
      </c>
      <c r="C332" s="37" t="s">
        <v>532</v>
      </c>
      <c r="D332" s="36" t="s">
        <v>118</v>
      </c>
      <c r="E332" s="38" t="s">
        <v>533</v>
      </c>
      <c r="F332" s="39" t="s">
        <v>198</v>
      </c>
      <c r="G332" s="40">
        <v>32.5</v>
      </c>
      <c r="H332" s="41">
        <v>2973.1300000000001</v>
      </c>
      <c r="I332" s="42">
        <f>ROUND(G332*H332,P4)</f>
        <v>0</v>
      </c>
      <c r="J332" s="39" t="s">
        <v>121</v>
      </c>
      <c r="O332" s="43">
        <f>I332*0.21</f>
        <v>0</v>
      </c>
      <c r="P332">
        <v>3</v>
      </c>
    </row>
    <row r="333">
      <c r="A333" s="36" t="s">
        <v>122</v>
      </c>
      <c r="B333" s="44"/>
      <c r="C333" s="45"/>
      <c r="D333" s="45"/>
      <c r="E333" s="46" t="s">
        <v>118</v>
      </c>
      <c r="F333" s="45"/>
      <c r="G333" s="45"/>
      <c r="H333" s="45"/>
      <c r="I333" s="45"/>
      <c r="J333" s="47"/>
    </row>
    <row r="334" ht="57.6">
      <c r="A334" s="36" t="s">
        <v>123</v>
      </c>
      <c r="B334" s="44"/>
      <c r="C334" s="45"/>
      <c r="D334" s="45"/>
      <c r="E334" s="48" t="s">
        <v>657</v>
      </c>
      <c r="F334" s="45"/>
      <c r="G334" s="45"/>
      <c r="H334" s="45"/>
      <c r="I334" s="45"/>
      <c r="J334" s="47"/>
    </row>
    <row r="335" ht="158.4">
      <c r="A335" s="36" t="s">
        <v>125</v>
      </c>
      <c r="B335" s="49"/>
      <c r="C335" s="50"/>
      <c r="D335" s="50"/>
      <c r="E335" s="38" t="s">
        <v>535</v>
      </c>
      <c r="F335" s="50"/>
      <c r="G335" s="50"/>
      <c r="H335" s="50"/>
      <c r="I335" s="50"/>
      <c r="J33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21</v>
      </c>
      <c r="I3" s="24">
        <f>SUMIFS(I8:I258,A8:A258,"SD")</f>
        <v>0</v>
      </c>
      <c r="J3" s="18"/>
      <c r="O3">
        <v>0</v>
      </c>
      <c r="P3">
        <v>2</v>
      </c>
    </row>
    <row r="4">
      <c r="A4" s="3" t="s">
        <v>100</v>
      </c>
      <c r="B4" s="19" t="s">
        <v>101</v>
      </c>
      <c r="C4" s="20" t="s">
        <v>21</v>
      </c>
      <c r="D4" s="21"/>
      <c r="E4" s="22" t="s">
        <v>22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673.39800000000002</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658</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192.90799999999999</v>
      </c>
      <c r="H13" s="41">
        <v>960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659</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191.46799999999999</v>
      </c>
      <c r="H17" s="41">
        <v>960</v>
      </c>
      <c r="I17" s="42">
        <f>ROUND(G17*H17,P4)</f>
        <v>0</v>
      </c>
      <c r="J17" s="39" t="s">
        <v>121</v>
      </c>
      <c r="O17" s="43">
        <f>I17*0.21</f>
        <v>0</v>
      </c>
      <c r="P17">
        <v>3</v>
      </c>
    </row>
    <row r="18">
      <c r="A18" s="36" t="s">
        <v>122</v>
      </c>
      <c r="B18" s="44"/>
      <c r="C18" s="45"/>
      <c r="D18" s="45"/>
      <c r="E18" s="46" t="s">
        <v>118</v>
      </c>
      <c r="F18" s="45"/>
      <c r="G18" s="45"/>
      <c r="H18" s="45"/>
      <c r="I18" s="45"/>
      <c r="J18" s="47"/>
    </row>
    <row r="19" ht="57.6">
      <c r="A19" s="36" t="s">
        <v>123</v>
      </c>
      <c r="B19" s="44"/>
      <c r="C19" s="45"/>
      <c r="D19" s="45"/>
      <c r="E19" s="48" t="s">
        <v>660</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17.536000000000001</v>
      </c>
      <c r="H21" s="41">
        <v>960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661</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SUMIFS(I26:I97,A26:A97,"P")</f>
        <v>0</v>
      </c>
      <c r="J25" s="35"/>
    </row>
    <row r="26">
      <c r="A26" s="36" t="s">
        <v>116</v>
      </c>
      <c r="B26" s="36">
        <v>5</v>
      </c>
      <c r="C26" s="37" t="s">
        <v>546</v>
      </c>
      <c r="D26" s="36" t="s">
        <v>118</v>
      </c>
      <c r="E26" s="38" t="s">
        <v>547</v>
      </c>
      <c r="F26" s="39" t="s">
        <v>263</v>
      </c>
      <c r="G26" s="40">
        <v>46</v>
      </c>
      <c r="H26" s="41">
        <v>166.16</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662</v>
      </c>
      <c r="F28" s="45"/>
      <c r="G28" s="45"/>
      <c r="H28" s="45"/>
      <c r="I28" s="45"/>
      <c r="J28" s="47"/>
    </row>
    <row r="29" ht="86.4">
      <c r="A29" s="36" t="s">
        <v>125</v>
      </c>
      <c r="B29" s="44"/>
      <c r="C29" s="45"/>
      <c r="D29" s="45"/>
      <c r="E29" s="38" t="s">
        <v>549</v>
      </c>
      <c r="F29" s="45"/>
      <c r="G29" s="45"/>
      <c r="H29" s="45"/>
      <c r="I29" s="45"/>
      <c r="J29" s="47"/>
    </row>
    <row r="30" ht="28.8">
      <c r="A30" s="36" t="s">
        <v>116</v>
      </c>
      <c r="B30" s="36">
        <v>6</v>
      </c>
      <c r="C30" s="37" t="s">
        <v>408</v>
      </c>
      <c r="D30" s="36" t="s">
        <v>118</v>
      </c>
      <c r="E30" s="38" t="s">
        <v>409</v>
      </c>
      <c r="F30" s="39" t="s">
        <v>187</v>
      </c>
      <c r="G30" s="40">
        <v>186.108</v>
      </c>
      <c r="H30" s="41">
        <v>319.98000000000002</v>
      </c>
      <c r="I30" s="42">
        <f>ROUND(G30*H30,P4)</f>
        <v>0</v>
      </c>
      <c r="J30" s="39" t="s">
        <v>121</v>
      </c>
      <c r="O30" s="43">
        <f>I30*0.21</f>
        <v>0</v>
      </c>
      <c r="P30">
        <v>3</v>
      </c>
    </row>
    <row r="31">
      <c r="A31" s="36" t="s">
        <v>122</v>
      </c>
      <c r="B31" s="44"/>
      <c r="C31" s="45"/>
      <c r="D31" s="45"/>
      <c r="E31" s="46" t="s">
        <v>118</v>
      </c>
      <c r="F31" s="45"/>
      <c r="G31" s="45"/>
      <c r="H31" s="45"/>
      <c r="I31" s="45"/>
      <c r="J31" s="47"/>
    </row>
    <row r="32" ht="115.2">
      <c r="A32" s="36" t="s">
        <v>123</v>
      </c>
      <c r="B32" s="44"/>
      <c r="C32" s="45"/>
      <c r="D32" s="45"/>
      <c r="E32" s="48" t="s">
        <v>663</v>
      </c>
      <c r="F32" s="45"/>
      <c r="G32" s="45"/>
      <c r="H32" s="45"/>
      <c r="I32" s="45"/>
      <c r="J32" s="47"/>
    </row>
    <row r="33" ht="72">
      <c r="A33" s="36" t="s">
        <v>125</v>
      </c>
      <c r="B33" s="44"/>
      <c r="C33" s="45"/>
      <c r="D33" s="45"/>
      <c r="E33" s="38" t="s">
        <v>411</v>
      </c>
      <c r="F33" s="45"/>
      <c r="G33" s="45"/>
      <c r="H33" s="45"/>
      <c r="I33" s="45"/>
      <c r="J33" s="47"/>
    </row>
    <row r="34">
      <c r="A34" s="36" t="s">
        <v>116</v>
      </c>
      <c r="B34" s="36">
        <v>7</v>
      </c>
      <c r="C34" s="37" t="s">
        <v>551</v>
      </c>
      <c r="D34" s="36" t="s">
        <v>118</v>
      </c>
      <c r="E34" s="38" t="s">
        <v>552</v>
      </c>
      <c r="F34" s="39" t="s">
        <v>187</v>
      </c>
      <c r="G34" s="40">
        <v>89.015000000000001</v>
      </c>
      <c r="H34" s="41">
        <v>1291.02</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664</v>
      </c>
      <c r="F36" s="45"/>
      <c r="G36" s="45"/>
      <c r="H36" s="45"/>
      <c r="I36" s="45"/>
      <c r="J36" s="47"/>
    </row>
    <row r="37" ht="72">
      <c r="A37" s="36" t="s">
        <v>125</v>
      </c>
      <c r="B37" s="44"/>
      <c r="C37" s="45"/>
      <c r="D37" s="45"/>
      <c r="E37" s="38" t="s">
        <v>411</v>
      </c>
      <c r="F37" s="45"/>
      <c r="G37" s="45"/>
      <c r="H37" s="45"/>
      <c r="I37" s="45"/>
      <c r="J37" s="47"/>
    </row>
    <row r="38">
      <c r="A38" s="36" t="s">
        <v>116</v>
      </c>
      <c r="B38" s="36">
        <v>8</v>
      </c>
      <c r="C38" s="37" t="s">
        <v>554</v>
      </c>
      <c r="D38" s="36" t="s">
        <v>118</v>
      </c>
      <c r="E38" s="38" t="s">
        <v>555</v>
      </c>
      <c r="F38" s="39" t="s">
        <v>187</v>
      </c>
      <c r="G38" s="40">
        <v>3.3999999999999999</v>
      </c>
      <c r="H38" s="41">
        <v>3072.1500000000001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665</v>
      </c>
      <c r="F40" s="45"/>
      <c r="G40" s="45"/>
      <c r="H40" s="45"/>
      <c r="I40" s="45"/>
      <c r="J40" s="47"/>
    </row>
    <row r="41" ht="72">
      <c r="A41" s="36" t="s">
        <v>125</v>
      </c>
      <c r="B41" s="44"/>
      <c r="C41" s="45"/>
      <c r="D41" s="45"/>
      <c r="E41" s="38" t="s">
        <v>411</v>
      </c>
      <c r="F41" s="45"/>
      <c r="G41" s="45"/>
      <c r="H41" s="45"/>
      <c r="I41" s="45"/>
      <c r="J41" s="47"/>
    </row>
    <row r="42">
      <c r="A42" s="36" t="s">
        <v>116</v>
      </c>
      <c r="B42" s="36">
        <v>9</v>
      </c>
      <c r="C42" s="37" t="s">
        <v>415</v>
      </c>
      <c r="D42" s="36" t="s">
        <v>118</v>
      </c>
      <c r="E42" s="38" t="s">
        <v>416</v>
      </c>
      <c r="F42" s="39" t="s">
        <v>187</v>
      </c>
      <c r="G42" s="40">
        <v>82.349999999999994</v>
      </c>
      <c r="H42" s="41">
        <v>1353.8399999999999</v>
      </c>
      <c r="I42" s="42">
        <f>ROUND(G42*H42,P4)</f>
        <v>0</v>
      </c>
      <c r="J42" s="39" t="s">
        <v>121</v>
      </c>
      <c r="O42" s="43">
        <f>I42*0.21</f>
        <v>0</v>
      </c>
      <c r="P42">
        <v>3</v>
      </c>
    </row>
    <row r="43">
      <c r="A43" s="36" t="s">
        <v>122</v>
      </c>
      <c r="B43" s="44"/>
      <c r="C43" s="45"/>
      <c r="D43" s="45"/>
      <c r="E43" s="46" t="s">
        <v>118</v>
      </c>
      <c r="F43" s="45"/>
      <c r="G43" s="45"/>
      <c r="H43" s="45"/>
      <c r="I43" s="45"/>
      <c r="J43" s="47"/>
    </row>
    <row r="44" ht="187.2">
      <c r="A44" s="36" t="s">
        <v>123</v>
      </c>
      <c r="B44" s="44"/>
      <c r="C44" s="45"/>
      <c r="D44" s="45"/>
      <c r="E44" s="48" t="s">
        <v>666</v>
      </c>
      <c r="F44" s="45"/>
      <c r="G44" s="45"/>
      <c r="H44" s="45"/>
      <c r="I44" s="45"/>
      <c r="J44" s="47"/>
    </row>
    <row r="45" ht="72">
      <c r="A45" s="36" t="s">
        <v>125</v>
      </c>
      <c r="B45" s="44"/>
      <c r="C45" s="45"/>
      <c r="D45" s="45"/>
      <c r="E45" s="38" t="s">
        <v>411</v>
      </c>
      <c r="F45" s="45"/>
      <c r="G45" s="45"/>
      <c r="H45" s="45"/>
      <c r="I45" s="45"/>
      <c r="J45" s="47"/>
    </row>
    <row r="46">
      <c r="A46" s="36" t="s">
        <v>116</v>
      </c>
      <c r="B46" s="36">
        <v>10</v>
      </c>
      <c r="C46" s="37" t="s">
        <v>196</v>
      </c>
      <c r="D46" s="36" t="s">
        <v>118</v>
      </c>
      <c r="E46" s="38" t="s">
        <v>197</v>
      </c>
      <c r="F46" s="39" t="s">
        <v>198</v>
      </c>
      <c r="G46" s="40">
        <v>82.299999999999997</v>
      </c>
      <c r="H46" s="41">
        <v>113.47</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667</v>
      </c>
      <c r="F48" s="45"/>
      <c r="G48" s="45"/>
      <c r="H48" s="45"/>
      <c r="I48" s="45"/>
      <c r="J48" s="47"/>
    </row>
    <row r="49" ht="28.8">
      <c r="A49" s="36" t="s">
        <v>125</v>
      </c>
      <c r="B49" s="44"/>
      <c r="C49" s="45"/>
      <c r="D49" s="45"/>
      <c r="E49" s="38" t="s">
        <v>200</v>
      </c>
      <c r="F49" s="45"/>
      <c r="G49" s="45"/>
      <c r="H49" s="45"/>
      <c r="I49" s="45"/>
      <c r="J49" s="47"/>
    </row>
    <row r="50">
      <c r="A50" s="36" t="s">
        <v>116</v>
      </c>
      <c r="B50" s="36">
        <v>11</v>
      </c>
      <c r="C50" s="37" t="s">
        <v>201</v>
      </c>
      <c r="D50" s="36" t="s">
        <v>118</v>
      </c>
      <c r="E50" s="38" t="s">
        <v>202</v>
      </c>
      <c r="F50" s="39" t="s">
        <v>187</v>
      </c>
      <c r="G50" s="40">
        <v>623.59799999999996</v>
      </c>
      <c r="H50" s="41">
        <v>170.38</v>
      </c>
      <c r="I50" s="42">
        <f>ROUND(G50*H50,P4)</f>
        <v>0</v>
      </c>
      <c r="J50" s="39" t="s">
        <v>121</v>
      </c>
      <c r="O50" s="43">
        <f>I50*0.21</f>
        <v>0</v>
      </c>
      <c r="P50">
        <v>3</v>
      </c>
    </row>
    <row r="51">
      <c r="A51" s="36" t="s">
        <v>122</v>
      </c>
      <c r="B51" s="44"/>
      <c r="C51" s="45"/>
      <c r="D51" s="45"/>
      <c r="E51" s="46" t="s">
        <v>118</v>
      </c>
      <c r="F51" s="45"/>
      <c r="G51" s="45"/>
      <c r="H51" s="45"/>
      <c r="I51" s="45"/>
      <c r="J51" s="47"/>
    </row>
    <row r="52" ht="72">
      <c r="A52" s="36" t="s">
        <v>123</v>
      </c>
      <c r="B52" s="44"/>
      <c r="C52" s="45"/>
      <c r="D52" s="45"/>
      <c r="E52" s="48" t="s">
        <v>668</v>
      </c>
      <c r="F52" s="45"/>
      <c r="G52" s="45"/>
      <c r="H52" s="45"/>
      <c r="I52" s="45"/>
      <c r="J52" s="47"/>
    </row>
    <row r="53" ht="409.5">
      <c r="A53" s="36" t="s">
        <v>125</v>
      </c>
      <c r="B53" s="44"/>
      <c r="C53" s="45"/>
      <c r="D53" s="45"/>
      <c r="E53" s="38" t="s">
        <v>204</v>
      </c>
      <c r="F53" s="45"/>
      <c r="G53" s="45"/>
      <c r="H53" s="45"/>
      <c r="I53" s="45"/>
      <c r="J53" s="47"/>
    </row>
    <row r="54">
      <c r="A54" s="36" t="s">
        <v>116</v>
      </c>
      <c r="B54" s="36">
        <v>12</v>
      </c>
      <c r="C54" s="37" t="s">
        <v>213</v>
      </c>
      <c r="D54" s="36" t="s">
        <v>217</v>
      </c>
      <c r="E54" s="38" t="s">
        <v>214</v>
      </c>
      <c r="F54" s="39" t="s">
        <v>187</v>
      </c>
      <c r="G54" s="40">
        <v>52.737000000000002</v>
      </c>
      <c r="H54" s="41">
        <v>135.06999999999999</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669</v>
      </c>
      <c r="F56" s="45"/>
      <c r="G56" s="45"/>
      <c r="H56" s="45"/>
      <c r="I56" s="45"/>
      <c r="J56" s="47"/>
    </row>
    <row r="57" ht="360">
      <c r="A57" s="36" t="s">
        <v>125</v>
      </c>
      <c r="B57" s="44"/>
      <c r="C57" s="45"/>
      <c r="D57" s="45"/>
      <c r="E57" s="38" t="s">
        <v>216</v>
      </c>
      <c r="F57" s="45"/>
      <c r="G57" s="45"/>
      <c r="H57" s="45"/>
      <c r="I57" s="45"/>
      <c r="J57" s="47"/>
    </row>
    <row r="58">
      <c r="A58" s="36" t="s">
        <v>116</v>
      </c>
      <c r="B58" s="36">
        <v>13</v>
      </c>
      <c r="C58" s="37" t="s">
        <v>213</v>
      </c>
      <c r="D58" s="36" t="s">
        <v>219</v>
      </c>
      <c r="E58" s="38" t="s">
        <v>214</v>
      </c>
      <c r="F58" s="39" t="s">
        <v>187</v>
      </c>
      <c r="G58" s="40">
        <v>673.39800000000002</v>
      </c>
      <c r="H58" s="41">
        <v>135.06999999999999</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670</v>
      </c>
      <c r="F60" s="45"/>
      <c r="G60" s="45"/>
      <c r="H60" s="45"/>
      <c r="I60" s="45"/>
      <c r="J60" s="47"/>
    </row>
    <row r="61" ht="360">
      <c r="A61" s="36" t="s">
        <v>125</v>
      </c>
      <c r="B61" s="44"/>
      <c r="C61" s="45"/>
      <c r="D61" s="45"/>
      <c r="E61" s="38" t="s">
        <v>216</v>
      </c>
      <c r="F61" s="45"/>
      <c r="G61" s="45"/>
      <c r="H61" s="45"/>
      <c r="I61" s="45"/>
      <c r="J61" s="47"/>
    </row>
    <row r="62">
      <c r="A62" s="36" t="s">
        <v>116</v>
      </c>
      <c r="B62" s="36">
        <v>14</v>
      </c>
      <c r="C62" s="37" t="s">
        <v>423</v>
      </c>
      <c r="D62" s="36" t="s">
        <v>118</v>
      </c>
      <c r="E62" s="38" t="s">
        <v>424</v>
      </c>
      <c r="F62" s="39" t="s">
        <v>187</v>
      </c>
      <c r="G62" s="40">
        <v>49.799999999999997</v>
      </c>
      <c r="H62" s="41">
        <v>307.47000000000003</v>
      </c>
      <c r="I62" s="42">
        <f>ROUND(G62*H62,P4)</f>
        <v>0</v>
      </c>
      <c r="J62" s="39" t="s">
        <v>121</v>
      </c>
      <c r="O62" s="43">
        <f>I62*0.21</f>
        <v>0</v>
      </c>
      <c r="P62">
        <v>3</v>
      </c>
    </row>
    <row r="63">
      <c r="A63" s="36" t="s">
        <v>122</v>
      </c>
      <c r="B63" s="44"/>
      <c r="C63" s="45"/>
      <c r="D63" s="45"/>
      <c r="E63" s="46" t="s">
        <v>118</v>
      </c>
      <c r="F63" s="45"/>
      <c r="G63" s="45"/>
      <c r="H63" s="45"/>
      <c r="I63" s="45"/>
      <c r="J63" s="47"/>
    </row>
    <row r="64" ht="72">
      <c r="A64" s="36" t="s">
        <v>123</v>
      </c>
      <c r="B64" s="44"/>
      <c r="C64" s="45"/>
      <c r="D64" s="45"/>
      <c r="E64" s="48" t="s">
        <v>671</v>
      </c>
      <c r="F64" s="45"/>
      <c r="G64" s="45"/>
      <c r="H64" s="45"/>
      <c r="I64" s="45"/>
      <c r="J64" s="47"/>
    </row>
    <row r="65" ht="374.4">
      <c r="A65" s="36" t="s">
        <v>125</v>
      </c>
      <c r="B65" s="44"/>
      <c r="C65" s="45"/>
      <c r="D65" s="45"/>
      <c r="E65" s="38" t="s">
        <v>426</v>
      </c>
      <c r="F65" s="45"/>
      <c r="G65" s="45"/>
      <c r="H65" s="45"/>
      <c r="I65" s="45"/>
      <c r="J65" s="47"/>
    </row>
    <row r="66">
      <c r="A66" s="36" t="s">
        <v>116</v>
      </c>
      <c r="B66" s="36">
        <v>15</v>
      </c>
      <c r="C66" s="37" t="s">
        <v>248</v>
      </c>
      <c r="D66" s="36" t="s">
        <v>118</v>
      </c>
      <c r="E66" s="38" t="s">
        <v>249</v>
      </c>
      <c r="F66" s="39" t="s">
        <v>187</v>
      </c>
      <c r="G66" s="40">
        <v>673.39800000000002</v>
      </c>
      <c r="H66" s="41">
        <v>20.600000000000001</v>
      </c>
      <c r="I66" s="42">
        <f>ROUND(G66*H66,P4)</f>
        <v>0</v>
      </c>
      <c r="J66" s="39" t="s">
        <v>121</v>
      </c>
      <c r="O66" s="43">
        <f>I66*0.21</f>
        <v>0</v>
      </c>
      <c r="P66">
        <v>3</v>
      </c>
    </row>
    <row r="67">
      <c r="A67" s="36" t="s">
        <v>122</v>
      </c>
      <c r="B67" s="44"/>
      <c r="C67" s="45"/>
      <c r="D67" s="45"/>
      <c r="E67" s="46" t="s">
        <v>118</v>
      </c>
      <c r="F67" s="45"/>
      <c r="G67" s="45"/>
      <c r="H67" s="45"/>
      <c r="I67" s="45"/>
      <c r="J67" s="47"/>
    </row>
    <row r="68">
      <c r="A68" s="36" t="s">
        <v>123</v>
      </c>
      <c r="B68" s="44"/>
      <c r="C68" s="45"/>
      <c r="D68" s="45"/>
      <c r="E68" s="48" t="s">
        <v>672</v>
      </c>
      <c r="F68" s="45"/>
      <c r="G68" s="45"/>
      <c r="H68" s="45"/>
      <c r="I68" s="45"/>
      <c r="J68" s="47"/>
    </row>
    <row r="69" ht="244.8">
      <c r="A69" s="36" t="s">
        <v>125</v>
      </c>
      <c r="B69" s="44"/>
      <c r="C69" s="45"/>
      <c r="D69" s="45"/>
      <c r="E69" s="38" t="s">
        <v>673</v>
      </c>
      <c r="F69" s="45"/>
      <c r="G69" s="45"/>
      <c r="H69" s="45"/>
      <c r="I69" s="45"/>
      <c r="J69" s="47"/>
    </row>
    <row r="70">
      <c r="A70" s="36" t="s">
        <v>116</v>
      </c>
      <c r="B70" s="36">
        <v>16</v>
      </c>
      <c r="C70" s="37" t="s">
        <v>248</v>
      </c>
      <c r="D70" s="36" t="s">
        <v>192</v>
      </c>
      <c r="E70" s="38" t="s">
        <v>249</v>
      </c>
      <c r="F70" s="39" t="s">
        <v>187</v>
      </c>
      <c r="G70" s="40">
        <v>673.39800000000002</v>
      </c>
      <c r="H70" s="41">
        <v>20.600000000000001</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674</v>
      </c>
      <c r="F72" s="45"/>
      <c r="G72" s="45"/>
      <c r="H72" s="45"/>
      <c r="I72" s="45"/>
      <c r="J72" s="47"/>
    </row>
    <row r="73" ht="216">
      <c r="A73" s="36" t="s">
        <v>125</v>
      </c>
      <c r="B73" s="44"/>
      <c r="C73" s="45"/>
      <c r="D73" s="45"/>
      <c r="E73" s="38" t="s">
        <v>251</v>
      </c>
      <c r="F73" s="45"/>
      <c r="G73" s="45"/>
      <c r="H73" s="45"/>
      <c r="I73" s="45"/>
      <c r="J73" s="47"/>
    </row>
    <row r="74">
      <c r="A74" s="36" t="s">
        <v>116</v>
      </c>
      <c r="B74" s="36">
        <v>17</v>
      </c>
      <c r="C74" s="37" t="s">
        <v>253</v>
      </c>
      <c r="D74" s="36" t="s">
        <v>118</v>
      </c>
      <c r="E74" s="38" t="s">
        <v>254</v>
      </c>
      <c r="F74" s="39" t="s">
        <v>187</v>
      </c>
      <c r="G74" s="40">
        <v>478.452</v>
      </c>
      <c r="H74" s="41">
        <v>686.17999999999995</v>
      </c>
      <c r="I74" s="42">
        <f>ROUND(G74*H74,P4)</f>
        <v>0</v>
      </c>
      <c r="J74" s="39" t="s">
        <v>121</v>
      </c>
      <c r="O74" s="43">
        <f>I74*0.21</f>
        <v>0</v>
      </c>
      <c r="P74">
        <v>3</v>
      </c>
    </row>
    <row r="75">
      <c r="A75" s="36" t="s">
        <v>122</v>
      </c>
      <c r="B75" s="44"/>
      <c r="C75" s="45"/>
      <c r="D75" s="45"/>
      <c r="E75" s="46" t="s">
        <v>118</v>
      </c>
      <c r="F75" s="45"/>
      <c r="G75" s="45"/>
      <c r="H75" s="45"/>
      <c r="I75" s="45"/>
      <c r="J75" s="47"/>
    </row>
    <row r="76" ht="57.6">
      <c r="A76" s="36" t="s">
        <v>123</v>
      </c>
      <c r="B76" s="44"/>
      <c r="C76" s="45"/>
      <c r="D76" s="45"/>
      <c r="E76" s="48" t="s">
        <v>675</v>
      </c>
      <c r="F76" s="45"/>
      <c r="G76" s="45"/>
      <c r="H76" s="45"/>
      <c r="I76" s="45"/>
      <c r="J76" s="47"/>
    </row>
    <row r="77" ht="331.2">
      <c r="A77" s="36" t="s">
        <v>125</v>
      </c>
      <c r="B77" s="44"/>
      <c r="C77" s="45"/>
      <c r="D77" s="45"/>
      <c r="E77" s="38" t="s">
        <v>256</v>
      </c>
      <c r="F77" s="45"/>
      <c r="G77" s="45"/>
      <c r="H77" s="45"/>
      <c r="I77" s="45"/>
      <c r="J77" s="47"/>
    </row>
    <row r="78">
      <c r="A78" s="36" t="s">
        <v>116</v>
      </c>
      <c r="B78" s="36">
        <v>18</v>
      </c>
      <c r="C78" s="37" t="s">
        <v>257</v>
      </c>
      <c r="D78" s="36" t="s">
        <v>118</v>
      </c>
      <c r="E78" s="38" t="s">
        <v>258</v>
      </c>
      <c r="F78" s="39" t="s">
        <v>187</v>
      </c>
      <c r="G78" s="40">
        <v>27.800000000000001</v>
      </c>
      <c r="H78" s="41">
        <v>1095.54</v>
      </c>
      <c r="I78" s="42">
        <f>ROUND(G78*H78,P4)</f>
        <v>0</v>
      </c>
      <c r="J78" s="39" t="s">
        <v>121</v>
      </c>
      <c r="O78" s="43">
        <f>I78*0.21</f>
        <v>0</v>
      </c>
      <c r="P78">
        <v>3</v>
      </c>
    </row>
    <row r="79">
      <c r="A79" s="36" t="s">
        <v>122</v>
      </c>
      <c r="B79" s="44"/>
      <c r="C79" s="45"/>
      <c r="D79" s="45"/>
      <c r="E79" s="46" t="s">
        <v>118</v>
      </c>
      <c r="F79" s="45"/>
      <c r="G79" s="45"/>
      <c r="H79" s="45"/>
      <c r="I79" s="45"/>
      <c r="J79" s="47"/>
    </row>
    <row r="80" ht="43.2">
      <c r="A80" s="36" t="s">
        <v>123</v>
      </c>
      <c r="B80" s="44"/>
      <c r="C80" s="45"/>
      <c r="D80" s="45"/>
      <c r="E80" s="48" t="s">
        <v>676</v>
      </c>
      <c r="F80" s="45"/>
      <c r="G80" s="45"/>
      <c r="H80" s="45"/>
      <c r="I80" s="45"/>
      <c r="J80" s="47"/>
    </row>
    <row r="81" ht="288">
      <c r="A81" s="36" t="s">
        <v>125</v>
      </c>
      <c r="B81" s="44"/>
      <c r="C81" s="45"/>
      <c r="D81" s="45"/>
      <c r="E81" s="38" t="s">
        <v>260</v>
      </c>
      <c r="F81" s="45"/>
      <c r="G81" s="45"/>
      <c r="H81" s="45"/>
      <c r="I81" s="45"/>
      <c r="J81" s="47"/>
    </row>
    <row r="82">
      <c r="A82" s="36" t="s">
        <v>116</v>
      </c>
      <c r="B82" s="36">
        <v>19</v>
      </c>
      <c r="C82" s="37" t="s">
        <v>431</v>
      </c>
      <c r="D82" s="36" t="s">
        <v>217</v>
      </c>
      <c r="E82" s="38" t="s">
        <v>432</v>
      </c>
      <c r="F82" s="39" t="s">
        <v>187</v>
      </c>
      <c r="G82" s="40">
        <v>19.695</v>
      </c>
      <c r="H82" s="41">
        <v>1102.6500000000001</v>
      </c>
      <c r="I82" s="42">
        <f>ROUND(G82*H82,P4)</f>
        <v>0</v>
      </c>
      <c r="J82" s="39" t="s">
        <v>121</v>
      </c>
      <c r="O82" s="43">
        <f>I82*0.21</f>
        <v>0</v>
      </c>
      <c r="P82">
        <v>3</v>
      </c>
    </row>
    <row r="83">
      <c r="A83" s="36" t="s">
        <v>122</v>
      </c>
      <c r="B83" s="44"/>
      <c r="C83" s="45"/>
      <c r="D83" s="45"/>
      <c r="E83" s="46" t="s">
        <v>118</v>
      </c>
      <c r="F83" s="45"/>
      <c r="G83" s="45"/>
      <c r="H83" s="45"/>
      <c r="I83" s="45"/>
      <c r="J83" s="47"/>
    </row>
    <row r="84" ht="72">
      <c r="A84" s="36" t="s">
        <v>123</v>
      </c>
      <c r="B84" s="44"/>
      <c r="C84" s="45"/>
      <c r="D84" s="45"/>
      <c r="E84" s="48" t="s">
        <v>677</v>
      </c>
      <c r="F84" s="45"/>
      <c r="G84" s="45"/>
      <c r="H84" s="45"/>
      <c r="I84" s="45"/>
      <c r="J84" s="47"/>
    </row>
    <row r="85" ht="360">
      <c r="A85" s="36" t="s">
        <v>125</v>
      </c>
      <c r="B85" s="44"/>
      <c r="C85" s="45"/>
      <c r="D85" s="45"/>
      <c r="E85" s="38" t="s">
        <v>434</v>
      </c>
      <c r="F85" s="45"/>
      <c r="G85" s="45"/>
      <c r="H85" s="45"/>
      <c r="I85" s="45"/>
      <c r="J85" s="47"/>
    </row>
    <row r="86">
      <c r="A86" s="36" t="s">
        <v>116</v>
      </c>
      <c r="B86" s="36">
        <v>20</v>
      </c>
      <c r="C86" s="37" t="s">
        <v>261</v>
      </c>
      <c r="D86" s="36" t="s">
        <v>118</v>
      </c>
      <c r="E86" s="38" t="s">
        <v>262</v>
      </c>
      <c r="F86" s="39" t="s">
        <v>263</v>
      </c>
      <c r="G86" s="40">
        <v>934.34000000000003</v>
      </c>
      <c r="H86" s="41">
        <v>20.530000000000001</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678</v>
      </c>
      <c r="F88" s="45"/>
      <c r="G88" s="45"/>
      <c r="H88" s="45"/>
      <c r="I88" s="45"/>
      <c r="J88" s="47"/>
    </row>
    <row r="89" ht="28.8">
      <c r="A89" s="36" t="s">
        <v>125</v>
      </c>
      <c r="B89" s="44"/>
      <c r="C89" s="45"/>
      <c r="D89" s="45"/>
      <c r="E89" s="38" t="s">
        <v>265</v>
      </c>
      <c r="F89" s="45"/>
      <c r="G89" s="45"/>
      <c r="H89" s="45"/>
      <c r="I89" s="45"/>
      <c r="J89" s="47"/>
    </row>
    <row r="90">
      <c r="A90" s="36" t="s">
        <v>116</v>
      </c>
      <c r="B90" s="36">
        <v>21</v>
      </c>
      <c r="C90" s="37" t="s">
        <v>269</v>
      </c>
      <c r="D90" s="36" t="s">
        <v>118</v>
      </c>
      <c r="E90" s="38" t="s">
        <v>270</v>
      </c>
      <c r="F90" s="39" t="s">
        <v>187</v>
      </c>
      <c r="G90" s="40">
        <v>49.122999999999998</v>
      </c>
      <c r="H90" s="41">
        <v>270.43000000000001</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679</v>
      </c>
      <c r="F92" s="45"/>
      <c r="G92" s="45"/>
      <c r="H92" s="45"/>
      <c r="I92" s="45"/>
      <c r="J92" s="47"/>
    </row>
    <row r="93" ht="43.2">
      <c r="A93" s="36" t="s">
        <v>125</v>
      </c>
      <c r="B93" s="44"/>
      <c r="C93" s="45"/>
      <c r="D93" s="45"/>
      <c r="E93" s="38" t="s">
        <v>272</v>
      </c>
      <c r="F93" s="45"/>
      <c r="G93" s="45"/>
      <c r="H93" s="45"/>
      <c r="I93" s="45"/>
      <c r="J93" s="47"/>
    </row>
    <row r="94">
      <c r="A94" s="36" t="s">
        <v>116</v>
      </c>
      <c r="B94" s="36">
        <v>22</v>
      </c>
      <c r="C94" s="37" t="s">
        <v>273</v>
      </c>
      <c r="D94" s="36" t="s">
        <v>118</v>
      </c>
      <c r="E94" s="38" t="s">
        <v>274</v>
      </c>
      <c r="F94" s="39" t="s">
        <v>187</v>
      </c>
      <c r="G94" s="40">
        <v>3.6139999999999999</v>
      </c>
      <c r="H94" s="41">
        <v>222.00999999999999</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680</v>
      </c>
      <c r="F96" s="45"/>
      <c r="G96" s="45"/>
      <c r="H96" s="45"/>
      <c r="I96" s="45"/>
      <c r="J96" s="47"/>
    </row>
    <row r="97" ht="43.2">
      <c r="A97" s="36" t="s">
        <v>125</v>
      </c>
      <c r="B97" s="44"/>
      <c r="C97" s="45"/>
      <c r="D97" s="45"/>
      <c r="E97" s="38" t="s">
        <v>276</v>
      </c>
      <c r="F97" s="45"/>
      <c r="G97" s="45"/>
      <c r="H97" s="45"/>
      <c r="I97" s="45"/>
      <c r="J97" s="47"/>
    </row>
    <row r="98">
      <c r="A98" s="30" t="s">
        <v>113</v>
      </c>
      <c r="B98" s="31"/>
      <c r="C98" s="32" t="s">
        <v>281</v>
      </c>
      <c r="D98" s="33"/>
      <c r="E98" s="30" t="s">
        <v>282</v>
      </c>
      <c r="F98" s="33"/>
      <c r="G98" s="33"/>
      <c r="H98" s="33"/>
      <c r="I98" s="34">
        <f>SUMIFS(I99:I118,A99:A118,"P")</f>
        <v>0</v>
      </c>
      <c r="J98" s="35"/>
    </row>
    <row r="99">
      <c r="A99" s="36" t="s">
        <v>116</v>
      </c>
      <c r="B99" s="36">
        <v>23</v>
      </c>
      <c r="C99" s="37" t="s">
        <v>291</v>
      </c>
      <c r="D99" s="36" t="s">
        <v>118</v>
      </c>
      <c r="E99" s="38" t="s">
        <v>292</v>
      </c>
      <c r="F99" s="39" t="s">
        <v>198</v>
      </c>
      <c r="G99" s="40">
        <v>21</v>
      </c>
      <c r="H99" s="41">
        <v>1087.8499999999999</v>
      </c>
      <c r="I99" s="42">
        <f>ROUND(G99*H99,P4)</f>
        <v>0</v>
      </c>
      <c r="J99" s="39" t="s">
        <v>121</v>
      </c>
      <c r="O99" s="43">
        <f>I99*0.21</f>
        <v>0</v>
      </c>
      <c r="P99">
        <v>3</v>
      </c>
    </row>
    <row r="100">
      <c r="A100" s="36" t="s">
        <v>122</v>
      </c>
      <c r="B100" s="44"/>
      <c r="C100" s="45"/>
      <c r="D100" s="45"/>
      <c r="E100" s="46" t="s">
        <v>118</v>
      </c>
      <c r="F100" s="45"/>
      <c r="G100" s="45"/>
      <c r="H100" s="45"/>
      <c r="I100" s="45"/>
      <c r="J100" s="47"/>
    </row>
    <row r="101" ht="43.2">
      <c r="A101" s="36" t="s">
        <v>123</v>
      </c>
      <c r="B101" s="44"/>
      <c r="C101" s="45"/>
      <c r="D101" s="45"/>
      <c r="E101" s="48" t="s">
        <v>681</v>
      </c>
      <c r="F101" s="45"/>
      <c r="G101" s="45"/>
      <c r="H101" s="45"/>
      <c r="I101" s="45"/>
      <c r="J101" s="47"/>
    </row>
    <row r="102" ht="187.2">
      <c r="A102" s="36" t="s">
        <v>125</v>
      </c>
      <c r="B102" s="44"/>
      <c r="C102" s="45"/>
      <c r="D102" s="45"/>
      <c r="E102" s="38" t="s">
        <v>294</v>
      </c>
      <c r="F102" s="45"/>
      <c r="G102" s="45"/>
      <c r="H102" s="45"/>
      <c r="I102" s="45"/>
      <c r="J102" s="47"/>
    </row>
    <row r="103">
      <c r="A103" s="36" t="s">
        <v>116</v>
      </c>
      <c r="B103" s="36">
        <v>24</v>
      </c>
      <c r="C103" s="37" t="s">
        <v>295</v>
      </c>
      <c r="D103" s="36" t="s">
        <v>118</v>
      </c>
      <c r="E103" s="38" t="s">
        <v>296</v>
      </c>
      <c r="F103" s="39" t="s">
        <v>263</v>
      </c>
      <c r="G103" s="40">
        <v>934.34000000000003</v>
      </c>
      <c r="H103" s="41">
        <v>81.129999999999995</v>
      </c>
      <c r="I103" s="42">
        <f>ROUND(G103*H103,P4)</f>
        <v>0</v>
      </c>
      <c r="J103" s="39" t="s">
        <v>121</v>
      </c>
      <c r="O103" s="43">
        <f>I103*0.21</f>
        <v>0</v>
      </c>
      <c r="P103">
        <v>3</v>
      </c>
    </row>
    <row r="104">
      <c r="A104" s="36" t="s">
        <v>122</v>
      </c>
      <c r="B104" s="44"/>
      <c r="C104" s="45"/>
      <c r="D104" s="45"/>
      <c r="E104" s="46" t="s">
        <v>118</v>
      </c>
      <c r="F104" s="45"/>
      <c r="G104" s="45"/>
      <c r="H104" s="45"/>
      <c r="I104" s="45"/>
      <c r="J104" s="47"/>
    </row>
    <row r="105" ht="43.2">
      <c r="A105" s="36" t="s">
        <v>123</v>
      </c>
      <c r="B105" s="44"/>
      <c r="C105" s="45"/>
      <c r="D105" s="45"/>
      <c r="E105" s="48" t="s">
        <v>682</v>
      </c>
      <c r="F105" s="45"/>
      <c r="G105" s="45"/>
      <c r="H105" s="45"/>
      <c r="I105" s="45"/>
      <c r="J105" s="47"/>
    </row>
    <row r="106" ht="115.2">
      <c r="A106" s="36" t="s">
        <v>125</v>
      </c>
      <c r="B106" s="44"/>
      <c r="C106" s="45"/>
      <c r="D106" s="45"/>
      <c r="E106" s="38" t="s">
        <v>298</v>
      </c>
      <c r="F106" s="45"/>
      <c r="G106" s="45"/>
      <c r="H106" s="45"/>
      <c r="I106" s="45"/>
      <c r="J106" s="47"/>
    </row>
    <row r="107">
      <c r="A107" s="36" t="s">
        <v>116</v>
      </c>
      <c r="B107" s="36">
        <v>25</v>
      </c>
      <c r="C107" s="37" t="s">
        <v>439</v>
      </c>
      <c r="D107" s="36" t="s">
        <v>118</v>
      </c>
      <c r="E107" s="38" t="s">
        <v>440</v>
      </c>
      <c r="F107" s="39" t="s">
        <v>187</v>
      </c>
      <c r="G107" s="40">
        <v>2.7200000000000002</v>
      </c>
      <c r="H107" s="41">
        <v>5169.54</v>
      </c>
      <c r="I107" s="42">
        <f>ROUND(G107*H107,P4)</f>
        <v>0</v>
      </c>
      <c r="J107" s="39" t="s">
        <v>121</v>
      </c>
      <c r="O107" s="43">
        <f>I107*0.21</f>
        <v>0</v>
      </c>
      <c r="P107">
        <v>3</v>
      </c>
    </row>
    <row r="108">
      <c r="A108" s="36" t="s">
        <v>122</v>
      </c>
      <c r="B108" s="44"/>
      <c r="C108" s="45"/>
      <c r="D108" s="45"/>
      <c r="E108" s="46" t="s">
        <v>118</v>
      </c>
      <c r="F108" s="45"/>
      <c r="G108" s="45"/>
      <c r="H108" s="45"/>
      <c r="I108" s="45"/>
      <c r="J108" s="47"/>
    </row>
    <row r="109" ht="57.6">
      <c r="A109" s="36" t="s">
        <v>123</v>
      </c>
      <c r="B109" s="44"/>
      <c r="C109" s="45"/>
      <c r="D109" s="45"/>
      <c r="E109" s="48" t="s">
        <v>683</v>
      </c>
      <c r="F109" s="45"/>
      <c r="G109" s="45"/>
      <c r="H109" s="45"/>
      <c r="I109" s="45"/>
      <c r="J109" s="47"/>
    </row>
    <row r="110" ht="409.5">
      <c r="A110" s="36" t="s">
        <v>125</v>
      </c>
      <c r="B110" s="44"/>
      <c r="C110" s="45"/>
      <c r="D110" s="45"/>
      <c r="E110" s="38" t="s">
        <v>442</v>
      </c>
      <c r="F110" s="45"/>
      <c r="G110" s="45"/>
      <c r="H110" s="45"/>
      <c r="I110" s="45"/>
      <c r="J110" s="47"/>
    </row>
    <row r="111">
      <c r="A111" s="36" t="s">
        <v>116</v>
      </c>
      <c r="B111" s="36">
        <v>26</v>
      </c>
      <c r="C111" s="37" t="s">
        <v>443</v>
      </c>
      <c r="D111" s="36" t="s">
        <v>118</v>
      </c>
      <c r="E111" s="38" t="s">
        <v>444</v>
      </c>
      <c r="F111" s="39" t="s">
        <v>445</v>
      </c>
      <c r="G111" s="40">
        <v>0.053999999999999999</v>
      </c>
      <c r="H111" s="41">
        <v>35553.860000000001</v>
      </c>
      <c r="I111" s="42">
        <f>ROUND(G111*H111,P4)</f>
        <v>0</v>
      </c>
      <c r="J111" s="39" t="s">
        <v>121</v>
      </c>
      <c r="O111" s="43">
        <f>I111*0.21</f>
        <v>0</v>
      </c>
      <c r="P111">
        <v>3</v>
      </c>
    </row>
    <row r="112">
      <c r="A112" s="36" t="s">
        <v>122</v>
      </c>
      <c r="B112" s="44"/>
      <c r="C112" s="45"/>
      <c r="D112" s="45"/>
      <c r="E112" s="46" t="s">
        <v>118</v>
      </c>
      <c r="F112" s="45"/>
      <c r="G112" s="45"/>
      <c r="H112" s="45"/>
      <c r="I112" s="45"/>
      <c r="J112" s="47"/>
    </row>
    <row r="113" ht="57.6">
      <c r="A113" s="36" t="s">
        <v>123</v>
      </c>
      <c r="B113" s="44"/>
      <c r="C113" s="45"/>
      <c r="D113" s="45"/>
      <c r="E113" s="48" t="s">
        <v>684</v>
      </c>
      <c r="F113" s="45"/>
      <c r="G113" s="45"/>
      <c r="H113" s="45"/>
      <c r="I113" s="45"/>
      <c r="J113" s="47"/>
    </row>
    <row r="114" ht="302.4">
      <c r="A114" s="36" t="s">
        <v>125</v>
      </c>
      <c r="B114" s="44"/>
      <c r="C114" s="45"/>
      <c r="D114" s="45"/>
      <c r="E114" s="38" t="s">
        <v>447</v>
      </c>
      <c r="F114" s="45"/>
      <c r="G114" s="45"/>
      <c r="H114" s="45"/>
      <c r="I114" s="45"/>
      <c r="J114" s="47"/>
    </row>
    <row r="115">
      <c r="A115" s="36" t="s">
        <v>116</v>
      </c>
      <c r="B115" s="36">
        <v>27</v>
      </c>
      <c r="C115" s="37" t="s">
        <v>299</v>
      </c>
      <c r="D115" s="36" t="s">
        <v>118</v>
      </c>
      <c r="E115" s="38" t="s">
        <v>300</v>
      </c>
      <c r="F115" s="39" t="s">
        <v>263</v>
      </c>
      <c r="G115" s="40">
        <v>40.950000000000003</v>
      </c>
      <c r="H115" s="41">
        <v>79.969999999999999</v>
      </c>
      <c r="I115" s="42">
        <f>ROUND(G115*H115,P4)</f>
        <v>0</v>
      </c>
      <c r="J115" s="39" t="s">
        <v>121</v>
      </c>
      <c r="O115" s="43">
        <f>I115*0.21</f>
        <v>0</v>
      </c>
      <c r="P115">
        <v>3</v>
      </c>
    </row>
    <row r="116">
      <c r="A116" s="36" t="s">
        <v>122</v>
      </c>
      <c r="B116" s="44"/>
      <c r="C116" s="45"/>
      <c r="D116" s="45"/>
      <c r="E116" s="46" t="s">
        <v>118</v>
      </c>
      <c r="F116" s="45"/>
      <c r="G116" s="45"/>
      <c r="H116" s="45"/>
      <c r="I116" s="45"/>
      <c r="J116" s="47"/>
    </row>
    <row r="117" ht="43.2">
      <c r="A117" s="36" t="s">
        <v>123</v>
      </c>
      <c r="B117" s="44"/>
      <c r="C117" s="45"/>
      <c r="D117" s="45"/>
      <c r="E117" s="48" t="s">
        <v>685</v>
      </c>
      <c r="F117" s="45"/>
      <c r="G117" s="45"/>
      <c r="H117" s="45"/>
      <c r="I117" s="45"/>
      <c r="J117" s="47"/>
    </row>
    <row r="118" ht="115.2">
      <c r="A118" s="36" t="s">
        <v>125</v>
      </c>
      <c r="B118" s="44"/>
      <c r="C118" s="45"/>
      <c r="D118" s="45"/>
      <c r="E118" s="38" t="s">
        <v>298</v>
      </c>
      <c r="F118" s="45"/>
      <c r="G118" s="45"/>
      <c r="H118" s="45"/>
      <c r="I118" s="45"/>
      <c r="J118" s="47"/>
    </row>
    <row r="119">
      <c r="A119" s="30" t="s">
        <v>113</v>
      </c>
      <c r="B119" s="31"/>
      <c r="C119" s="32" t="s">
        <v>302</v>
      </c>
      <c r="D119" s="33"/>
      <c r="E119" s="30" t="s">
        <v>303</v>
      </c>
      <c r="F119" s="33"/>
      <c r="G119" s="33"/>
      <c r="H119" s="33"/>
      <c r="I119" s="34">
        <f>SUMIFS(I120:I143,A120:A143,"P")</f>
        <v>0</v>
      </c>
      <c r="J119" s="35"/>
    </row>
    <row r="120">
      <c r="A120" s="36" t="s">
        <v>116</v>
      </c>
      <c r="B120" s="36">
        <v>28</v>
      </c>
      <c r="C120" s="37" t="s">
        <v>448</v>
      </c>
      <c r="D120" s="36" t="s">
        <v>118</v>
      </c>
      <c r="E120" s="38" t="s">
        <v>449</v>
      </c>
      <c r="F120" s="39" t="s">
        <v>187</v>
      </c>
      <c r="G120" s="40">
        <v>0.374</v>
      </c>
      <c r="H120" s="41">
        <v>9416.9400000000005</v>
      </c>
      <c r="I120" s="42">
        <f>ROUND(G120*H120,P4)</f>
        <v>0</v>
      </c>
      <c r="J120" s="39" t="s">
        <v>121</v>
      </c>
      <c r="O120" s="43">
        <f>I120*0.21</f>
        <v>0</v>
      </c>
      <c r="P120">
        <v>3</v>
      </c>
    </row>
    <row r="121">
      <c r="A121" s="36" t="s">
        <v>122</v>
      </c>
      <c r="B121" s="44"/>
      <c r="C121" s="45"/>
      <c r="D121" s="45"/>
      <c r="E121" s="46" t="s">
        <v>118</v>
      </c>
      <c r="F121" s="45"/>
      <c r="G121" s="45"/>
      <c r="H121" s="45"/>
      <c r="I121" s="45"/>
      <c r="J121" s="47"/>
    </row>
    <row r="122" ht="57.6">
      <c r="A122" s="36" t="s">
        <v>123</v>
      </c>
      <c r="B122" s="44"/>
      <c r="C122" s="45"/>
      <c r="D122" s="45"/>
      <c r="E122" s="48" t="s">
        <v>686</v>
      </c>
      <c r="F122" s="45"/>
      <c r="G122" s="45"/>
      <c r="H122" s="45"/>
      <c r="I122" s="45"/>
      <c r="J122" s="47"/>
    </row>
    <row r="123" ht="273.6">
      <c r="A123" s="36" t="s">
        <v>125</v>
      </c>
      <c r="B123" s="44"/>
      <c r="C123" s="45"/>
      <c r="D123" s="45"/>
      <c r="E123" s="38" t="s">
        <v>451</v>
      </c>
      <c r="F123" s="45"/>
      <c r="G123" s="45"/>
      <c r="H123" s="45"/>
      <c r="I123" s="45"/>
      <c r="J123" s="47"/>
    </row>
    <row r="124">
      <c r="A124" s="36" t="s">
        <v>116</v>
      </c>
      <c r="B124" s="36">
        <v>29</v>
      </c>
      <c r="C124" s="37" t="s">
        <v>304</v>
      </c>
      <c r="D124" s="36" t="s">
        <v>118</v>
      </c>
      <c r="E124" s="38" t="s">
        <v>305</v>
      </c>
      <c r="F124" s="39" t="s">
        <v>187</v>
      </c>
      <c r="G124" s="40">
        <v>2.601</v>
      </c>
      <c r="H124" s="41">
        <v>4217.5200000000004</v>
      </c>
      <c r="I124" s="42">
        <f>ROUND(G124*H124,P4)</f>
        <v>0</v>
      </c>
      <c r="J124" s="39" t="s">
        <v>121</v>
      </c>
      <c r="O124" s="43">
        <f>I124*0.21</f>
        <v>0</v>
      </c>
      <c r="P124">
        <v>3</v>
      </c>
    </row>
    <row r="125">
      <c r="A125" s="36" t="s">
        <v>122</v>
      </c>
      <c r="B125" s="44"/>
      <c r="C125" s="45"/>
      <c r="D125" s="45"/>
      <c r="E125" s="46" t="s">
        <v>118</v>
      </c>
      <c r="F125" s="45"/>
      <c r="G125" s="45"/>
      <c r="H125" s="45"/>
      <c r="I125" s="45"/>
      <c r="J125" s="47"/>
    </row>
    <row r="126" ht="57.6">
      <c r="A126" s="36" t="s">
        <v>123</v>
      </c>
      <c r="B126" s="44"/>
      <c r="C126" s="45"/>
      <c r="D126" s="45"/>
      <c r="E126" s="48" t="s">
        <v>687</v>
      </c>
      <c r="F126" s="45"/>
      <c r="G126" s="45"/>
      <c r="H126" s="45"/>
      <c r="I126" s="45"/>
      <c r="J126" s="47"/>
    </row>
    <row r="127" ht="409.5">
      <c r="A127" s="36" t="s">
        <v>125</v>
      </c>
      <c r="B127" s="44"/>
      <c r="C127" s="45"/>
      <c r="D127" s="45"/>
      <c r="E127" s="38" t="s">
        <v>311</v>
      </c>
      <c r="F127" s="45"/>
      <c r="G127" s="45"/>
      <c r="H127" s="45"/>
      <c r="I127" s="45"/>
      <c r="J127" s="47"/>
    </row>
    <row r="128">
      <c r="A128" s="36" t="s">
        <v>116</v>
      </c>
      <c r="B128" s="36">
        <v>30</v>
      </c>
      <c r="C128" s="37" t="s">
        <v>312</v>
      </c>
      <c r="D128" s="36" t="s">
        <v>118</v>
      </c>
      <c r="E128" s="38" t="s">
        <v>313</v>
      </c>
      <c r="F128" s="39" t="s">
        <v>187</v>
      </c>
      <c r="G128" s="40">
        <v>11.711</v>
      </c>
      <c r="H128" s="41">
        <v>4613.8500000000004</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688</v>
      </c>
      <c r="F130" s="45"/>
      <c r="G130" s="45"/>
      <c r="H130" s="45"/>
      <c r="I130" s="45"/>
      <c r="J130" s="47"/>
    </row>
    <row r="131" ht="409.5">
      <c r="A131" s="36" t="s">
        <v>125</v>
      </c>
      <c r="B131" s="44"/>
      <c r="C131" s="45"/>
      <c r="D131" s="45"/>
      <c r="E131" s="38" t="s">
        <v>311</v>
      </c>
      <c r="F131" s="45"/>
      <c r="G131" s="45"/>
      <c r="H131" s="45"/>
      <c r="I131" s="45"/>
      <c r="J131" s="47"/>
    </row>
    <row r="132">
      <c r="A132" s="36" t="s">
        <v>116</v>
      </c>
      <c r="B132" s="36">
        <v>31</v>
      </c>
      <c r="C132" s="37" t="s">
        <v>319</v>
      </c>
      <c r="D132" s="36" t="s">
        <v>118</v>
      </c>
      <c r="E132" s="38" t="s">
        <v>320</v>
      </c>
      <c r="F132" s="39" t="s">
        <v>187</v>
      </c>
      <c r="G132" s="40">
        <v>6.218</v>
      </c>
      <c r="H132" s="41">
        <v>1036.6700000000001</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689</v>
      </c>
      <c r="F134" s="45"/>
      <c r="G134" s="45"/>
      <c r="H134" s="45"/>
      <c r="I134" s="45"/>
      <c r="J134" s="47"/>
    </row>
    <row r="135" ht="57.6">
      <c r="A135" s="36" t="s">
        <v>125</v>
      </c>
      <c r="B135" s="44"/>
      <c r="C135" s="45"/>
      <c r="D135" s="45"/>
      <c r="E135" s="38" t="s">
        <v>318</v>
      </c>
      <c r="F135" s="45"/>
      <c r="G135" s="45"/>
      <c r="H135" s="45"/>
      <c r="I135" s="45"/>
      <c r="J135" s="47"/>
    </row>
    <row r="136">
      <c r="A136" s="36" t="s">
        <v>116</v>
      </c>
      <c r="B136" s="36">
        <v>32</v>
      </c>
      <c r="C136" s="37" t="s">
        <v>322</v>
      </c>
      <c r="D136" s="36" t="s">
        <v>118</v>
      </c>
      <c r="E136" s="38" t="s">
        <v>323</v>
      </c>
      <c r="F136" s="39" t="s">
        <v>187</v>
      </c>
      <c r="G136" s="40">
        <v>12.436999999999999</v>
      </c>
      <c r="H136" s="41">
        <v>7016.9899999999998</v>
      </c>
      <c r="I136" s="42">
        <f>ROUND(G136*H136,P4)</f>
        <v>0</v>
      </c>
      <c r="J136" s="39" t="s">
        <v>121</v>
      </c>
      <c r="O136" s="43">
        <f>I136*0.21</f>
        <v>0</v>
      </c>
      <c r="P136">
        <v>3</v>
      </c>
    </row>
    <row r="137">
      <c r="A137" s="36" t="s">
        <v>122</v>
      </c>
      <c r="B137" s="44"/>
      <c r="C137" s="45"/>
      <c r="D137" s="45"/>
      <c r="E137" s="46" t="s">
        <v>118</v>
      </c>
      <c r="F137" s="45"/>
      <c r="G137" s="45"/>
      <c r="H137" s="45"/>
      <c r="I137" s="45"/>
      <c r="J137" s="47"/>
    </row>
    <row r="138" ht="115.2">
      <c r="A138" s="36" t="s">
        <v>123</v>
      </c>
      <c r="B138" s="44"/>
      <c r="C138" s="45"/>
      <c r="D138" s="45"/>
      <c r="E138" s="48" t="s">
        <v>690</v>
      </c>
      <c r="F138" s="45"/>
      <c r="G138" s="45"/>
      <c r="H138" s="45"/>
      <c r="I138" s="45"/>
      <c r="J138" s="47"/>
    </row>
    <row r="139" ht="129.6">
      <c r="A139" s="36" t="s">
        <v>125</v>
      </c>
      <c r="B139" s="44"/>
      <c r="C139" s="45"/>
      <c r="D139" s="45"/>
      <c r="E139" s="38" t="s">
        <v>325</v>
      </c>
      <c r="F139" s="45"/>
      <c r="G139" s="45"/>
      <c r="H139" s="45"/>
      <c r="I139" s="45"/>
      <c r="J139" s="47"/>
    </row>
    <row r="140">
      <c r="A140" s="36" t="s">
        <v>116</v>
      </c>
      <c r="B140" s="36">
        <v>33</v>
      </c>
      <c r="C140" s="37" t="s">
        <v>457</v>
      </c>
      <c r="D140" s="36" t="s">
        <v>118</v>
      </c>
      <c r="E140" s="38" t="s">
        <v>458</v>
      </c>
      <c r="F140" s="39" t="s">
        <v>187</v>
      </c>
      <c r="G140" s="40">
        <v>2.5089999999999999</v>
      </c>
      <c r="H140" s="41">
        <v>8738.5699999999997</v>
      </c>
      <c r="I140" s="42">
        <f>ROUND(G140*H140,P4)</f>
        <v>0</v>
      </c>
      <c r="J140" s="39" t="s">
        <v>121</v>
      </c>
      <c r="O140" s="43">
        <f>I140*0.21</f>
        <v>0</v>
      </c>
      <c r="P140">
        <v>3</v>
      </c>
    </row>
    <row r="141">
      <c r="A141" s="36" t="s">
        <v>122</v>
      </c>
      <c r="B141" s="44"/>
      <c r="C141" s="45"/>
      <c r="D141" s="45"/>
      <c r="E141" s="46" t="s">
        <v>118</v>
      </c>
      <c r="F141" s="45"/>
      <c r="G141" s="45"/>
      <c r="H141" s="45"/>
      <c r="I141" s="45"/>
      <c r="J141" s="47"/>
    </row>
    <row r="142" ht="57.6">
      <c r="A142" s="36" t="s">
        <v>123</v>
      </c>
      <c r="B142" s="44"/>
      <c r="C142" s="45"/>
      <c r="D142" s="45"/>
      <c r="E142" s="48" t="s">
        <v>691</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SUMIFS(I145:I204,A145:A204,"P")</f>
        <v>0</v>
      </c>
      <c r="J144" s="35"/>
    </row>
    <row r="145">
      <c r="A145" s="36" t="s">
        <v>116</v>
      </c>
      <c r="B145" s="36">
        <v>34</v>
      </c>
      <c r="C145" s="37" t="s">
        <v>328</v>
      </c>
      <c r="D145" s="36" t="s">
        <v>118</v>
      </c>
      <c r="E145" s="38" t="s">
        <v>329</v>
      </c>
      <c r="F145" s="39" t="s">
        <v>187</v>
      </c>
      <c r="G145" s="40">
        <v>144.53200000000001</v>
      </c>
      <c r="H145" s="41">
        <v>1750.1400000000001</v>
      </c>
      <c r="I145" s="42">
        <f>ROUND(G145*H145,P4)</f>
        <v>0</v>
      </c>
      <c r="J145" s="39" t="s">
        <v>121</v>
      </c>
      <c r="O145" s="43">
        <f>I145*0.21</f>
        <v>0</v>
      </c>
      <c r="P145">
        <v>3</v>
      </c>
    </row>
    <row r="146">
      <c r="A146" s="36" t="s">
        <v>122</v>
      </c>
      <c r="B146" s="44"/>
      <c r="C146" s="45"/>
      <c r="D146" s="45"/>
      <c r="E146" s="46" t="s">
        <v>118</v>
      </c>
      <c r="F146" s="45"/>
      <c r="G146" s="45"/>
      <c r="H146" s="45"/>
      <c r="I146" s="45"/>
      <c r="J146" s="47"/>
    </row>
    <row r="147" ht="57.6">
      <c r="A147" s="36" t="s">
        <v>123</v>
      </c>
      <c r="B147" s="44"/>
      <c r="C147" s="45"/>
      <c r="D147" s="45"/>
      <c r="E147" s="48" t="s">
        <v>692</v>
      </c>
      <c r="F147" s="45"/>
      <c r="G147" s="45"/>
      <c r="H147" s="45"/>
      <c r="I147" s="45"/>
      <c r="J147" s="47"/>
    </row>
    <row r="148" ht="57.6">
      <c r="A148" s="36" t="s">
        <v>125</v>
      </c>
      <c r="B148" s="44"/>
      <c r="C148" s="45"/>
      <c r="D148" s="45"/>
      <c r="E148" s="38" t="s">
        <v>331</v>
      </c>
      <c r="F148" s="45"/>
      <c r="G148" s="45"/>
      <c r="H148" s="45"/>
      <c r="I148" s="45"/>
      <c r="J148" s="47"/>
    </row>
    <row r="149">
      <c r="A149" s="36" t="s">
        <v>116</v>
      </c>
      <c r="B149" s="36">
        <v>35</v>
      </c>
      <c r="C149" s="37" t="s">
        <v>332</v>
      </c>
      <c r="D149" s="36" t="s">
        <v>118</v>
      </c>
      <c r="E149" s="38" t="s">
        <v>333</v>
      </c>
      <c r="F149" s="39" t="s">
        <v>187</v>
      </c>
      <c r="G149" s="40">
        <v>222.85300000000001</v>
      </c>
      <c r="H149" s="41">
        <v>1081.04</v>
      </c>
      <c r="I149" s="42">
        <f>ROUND(G149*H149,P4)</f>
        <v>0</v>
      </c>
      <c r="J149" s="39" t="s">
        <v>121</v>
      </c>
      <c r="O149" s="43">
        <f>I149*0.21</f>
        <v>0</v>
      </c>
      <c r="P149">
        <v>3</v>
      </c>
    </row>
    <row r="150">
      <c r="A150" s="36" t="s">
        <v>122</v>
      </c>
      <c r="B150" s="44"/>
      <c r="C150" s="45"/>
      <c r="D150" s="45"/>
      <c r="E150" s="46" t="s">
        <v>118</v>
      </c>
      <c r="F150" s="45"/>
      <c r="G150" s="45"/>
      <c r="H150" s="45"/>
      <c r="I150" s="45"/>
      <c r="J150" s="47"/>
    </row>
    <row r="151" ht="129.6">
      <c r="A151" s="36" t="s">
        <v>123</v>
      </c>
      <c r="B151" s="44"/>
      <c r="C151" s="45"/>
      <c r="D151" s="45"/>
      <c r="E151" s="48" t="s">
        <v>693</v>
      </c>
      <c r="F151" s="45"/>
      <c r="G151" s="45"/>
      <c r="H151" s="45"/>
      <c r="I151" s="45"/>
      <c r="J151" s="47"/>
    </row>
    <row r="152" ht="57.6">
      <c r="A152" s="36" t="s">
        <v>125</v>
      </c>
      <c r="B152" s="44"/>
      <c r="C152" s="45"/>
      <c r="D152" s="45"/>
      <c r="E152" s="38" t="s">
        <v>331</v>
      </c>
      <c r="F152" s="45"/>
      <c r="G152" s="45"/>
      <c r="H152" s="45"/>
      <c r="I152" s="45"/>
      <c r="J152" s="47"/>
    </row>
    <row r="153">
      <c r="A153" s="36" t="s">
        <v>116</v>
      </c>
      <c r="B153" s="36">
        <v>36</v>
      </c>
      <c r="C153" s="37" t="s">
        <v>694</v>
      </c>
      <c r="D153" s="36" t="s">
        <v>118</v>
      </c>
      <c r="E153" s="38" t="s">
        <v>695</v>
      </c>
      <c r="F153" s="39" t="s">
        <v>187</v>
      </c>
      <c r="G153" s="40">
        <v>0.42499999999999999</v>
      </c>
      <c r="H153" s="41">
        <v>1130.24</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696</v>
      </c>
      <c r="F155" s="45"/>
      <c r="G155" s="45"/>
      <c r="H155" s="45"/>
      <c r="I155" s="45"/>
      <c r="J155" s="47"/>
    </row>
    <row r="156" ht="115.2">
      <c r="A156" s="36" t="s">
        <v>125</v>
      </c>
      <c r="B156" s="44"/>
      <c r="C156" s="45"/>
      <c r="D156" s="45"/>
      <c r="E156" s="38" t="s">
        <v>697</v>
      </c>
      <c r="F156" s="45"/>
      <c r="G156" s="45"/>
      <c r="H156" s="45"/>
      <c r="I156" s="45"/>
      <c r="J156" s="47"/>
    </row>
    <row r="157">
      <c r="A157" s="36" t="s">
        <v>116</v>
      </c>
      <c r="B157" s="36">
        <v>37</v>
      </c>
      <c r="C157" s="37" t="s">
        <v>698</v>
      </c>
      <c r="D157" s="36" t="s">
        <v>118</v>
      </c>
      <c r="E157" s="38" t="s">
        <v>699</v>
      </c>
      <c r="F157" s="39" t="s">
        <v>187</v>
      </c>
      <c r="G157" s="40">
        <v>12.954000000000001</v>
      </c>
      <c r="H157" s="41">
        <v>1087.5</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700</v>
      </c>
      <c r="F159" s="45"/>
      <c r="G159" s="45"/>
      <c r="H159" s="45"/>
      <c r="I159" s="45"/>
      <c r="J159" s="47"/>
    </row>
    <row r="160" ht="144">
      <c r="A160" s="36" t="s">
        <v>125</v>
      </c>
      <c r="B160" s="44"/>
      <c r="C160" s="45"/>
      <c r="D160" s="45"/>
      <c r="E160" s="38" t="s">
        <v>701</v>
      </c>
      <c r="F160" s="45"/>
      <c r="G160" s="45"/>
      <c r="H160" s="45"/>
      <c r="I160" s="45"/>
      <c r="J160" s="47"/>
    </row>
    <row r="161">
      <c r="A161" s="36" t="s">
        <v>116</v>
      </c>
      <c r="B161" s="36">
        <v>38</v>
      </c>
      <c r="C161" s="37" t="s">
        <v>339</v>
      </c>
      <c r="D161" s="36" t="s">
        <v>118</v>
      </c>
      <c r="E161" s="38" t="s">
        <v>340</v>
      </c>
      <c r="F161" s="39" t="s">
        <v>263</v>
      </c>
      <c r="G161" s="40">
        <v>772.13999999999999</v>
      </c>
      <c r="H161" s="41">
        <v>25.370000000000001</v>
      </c>
      <c r="I161" s="42">
        <f>ROUND(G161*H161,P4)</f>
        <v>0</v>
      </c>
      <c r="J161" s="39" t="s">
        <v>121</v>
      </c>
      <c r="O161" s="43">
        <f>I161*0.21</f>
        <v>0</v>
      </c>
      <c r="P161">
        <v>3</v>
      </c>
    </row>
    <row r="162">
      <c r="A162" s="36" t="s">
        <v>122</v>
      </c>
      <c r="B162" s="44"/>
      <c r="C162" s="45"/>
      <c r="D162" s="45"/>
      <c r="E162" s="46" t="s">
        <v>118</v>
      </c>
      <c r="F162" s="45"/>
      <c r="G162" s="45"/>
      <c r="H162" s="45"/>
      <c r="I162" s="45"/>
      <c r="J162" s="47"/>
    </row>
    <row r="163" ht="72">
      <c r="A163" s="36" t="s">
        <v>123</v>
      </c>
      <c r="B163" s="44"/>
      <c r="C163" s="45"/>
      <c r="D163" s="45"/>
      <c r="E163" s="48" t="s">
        <v>702</v>
      </c>
      <c r="F163" s="45"/>
      <c r="G163" s="45"/>
      <c r="H163" s="45"/>
      <c r="I163" s="45"/>
      <c r="J163" s="47"/>
    </row>
    <row r="164" ht="72">
      <c r="A164" s="36" t="s">
        <v>125</v>
      </c>
      <c r="B164" s="44"/>
      <c r="C164" s="45"/>
      <c r="D164" s="45"/>
      <c r="E164" s="38" t="s">
        <v>342</v>
      </c>
      <c r="F164" s="45"/>
      <c r="G164" s="45"/>
      <c r="H164" s="45"/>
      <c r="I164" s="45"/>
      <c r="J164" s="47"/>
    </row>
    <row r="165">
      <c r="A165" s="36" t="s">
        <v>116</v>
      </c>
      <c r="B165" s="36">
        <v>39</v>
      </c>
      <c r="C165" s="37" t="s">
        <v>469</v>
      </c>
      <c r="D165" s="36" t="s">
        <v>118</v>
      </c>
      <c r="E165" s="38" t="s">
        <v>470</v>
      </c>
      <c r="F165" s="39" t="s">
        <v>263</v>
      </c>
      <c r="G165" s="40">
        <v>664.01999999999998</v>
      </c>
      <c r="H165" s="41">
        <v>17.219999999999999</v>
      </c>
      <c r="I165" s="42">
        <f>ROUND(G165*H165,P4)</f>
        <v>0</v>
      </c>
      <c r="J165" s="39" t="s">
        <v>121</v>
      </c>
      <c r="O165" s="43">
        <f>I165*0.21</f>
        <v>0</v>
      </c>
      <c r="P165">
        <v>3</v>
      </c>
    </row>
    <row r="166">
      <c r="A166" s="36" t="s">
        <v>122</v>
      </c>
      <c r="B166" s="44"/>
      <c r="C166" s="45"/>
      <c r="D166" s="45"/>
      <c r="E166" s="46" t="s">
        <v>118</v>
      </c>
      <c r="F166" s="45"/>
      <c r="G166" s="45"/>
      <c r="H166" s="45"/>
      <c r="I166" s="45"/>
      <c r="J166" s="47"/>
    </row>
    <row r="167" ht="72">
      <c r="A167" s="36" t="s">
        <v>123</v>
      </c>
      <c r="B167" s="44"/>
      <c r="C167" s="45"/>
      <c r="D167" s="45"/>
      <c r="E167" s="48" t="s">
        <v>703</v>
      </c>
      <c r="F167" s="45"/>
      <c r="G167" s="45"/>
      <c r="H167" s="45"/>
      <c r="I167" s="45"/>
      <c r="J167" s="47"/>
    </row>
    <row r="168" ht="72">
      <c r="A168" s="36" t="s">
        <v>125</v>
      </c>
      <c r="B168" s="44"/>
      <c r="C168" s="45"/>
      <c r="D168" s="45"/>
      <c r="E168" s="38" t="s">
        <v>342</v>
      </c>
      <c r="F168" s="45"/>
      <c r="G168" s="45"/>
      <c r="H168" s="45"/>
      <c r="I168" s="45"/>
      <c r="J168" s="47"/>
    </row>
    <row r="169">
      <c r="A169" s="36" t="s">
        <v>116</v>
      </c>
      <c r="B169" s="36">
        <v>40</v>
      </c>
      <c r="C169" s="37" t="s">
        <v>343</v>
      </c>
      <c r="D169" s="36" t="s">
        <v>118</v>
      </c>
      <c r="E169" s="38" t="s">
        <v>344</v>
      </c>
      <c r="F169" s="39" t="s">
        <v>263</v>
      </c>
      <c r="G169" s="40">
        <v>1005.23</v>
      </c>
      <c r="H169" s="41">
        <v>21.879999999999999</v>
      </c>
      <c r="I169" s="42">
        <f>ROUND(G169*H169,P4)</f>
        <v>0</v>
      </c>
      <c r="J169" s="39" t="s">
        <v>121</v>
      </c>
      <c r="O169" s="43">
        <f>I169*0.21</f>
        <v>0</v>
      </c>
      <c r="P169">
        <v>3</v>
      </c>
    </row>
    <row r="170">
      <c r="A170" s="36" t="s">
        <v>122</v>
      </c>
      <c r="B170" s="44"/>
      <c r="C170" s="45"/>
      <c r="D170" s="45"/>
      <c r="E170" s="46" t="s">
        <v>118</v>
      </c>
      <c r="F170" s="45"/>
      <c r="G170" s="45"/>
      <c r="H170" s="45"/>
      <c r="I170" s="45"/>
      <c r="J170" s="47"/>
    </row>
    <row r="171" ht="72">
      <c r="A171" s="36" t="s">
        <v>123</v>
      </c>
      <c r="B171" s="44"/>
      <c r="C171" s="45"/>
      <c r="D171" s="45"/>
      <c r="E171" s="48" t="s">
        <v>704</v>
      </c>
      <c r="F171" s="45"/>
      <c r="G171" s="45"/>
      <c r="H171" s="45"/>
      <c r="I171" s="45"/>
      <c r="J171" s="47"/>
    </row>
    <row r="172" ht="72">
      <c r="A172" s="36" t="s">
        <v>125</v>
      </c>
      <c r="B172" s="44"/>
      <c r="C172" s="45"/>
      <c r="D172" s="45"/>
      <c r="E172" s="38" t="s">
        <v>342</v>
      </c>
      <c r="F172" s="45"/>
      <c r="G172" s="45"/>
      <c r="H172" s="45"/>
      <c r="I172" s="45"/>
      <c r="J172" s="47"/>
    </row>
    <row r="173">
      <c r="A173" s="36" t="s">
        <v>116</v>
      </c>
      <c r="B173" s="36">
        <v>41</v>
      </c>
      <c r="C173" s="37" t="s">
        <v>705</v>
      </c>
      <c r="D173" s="36" t="s">
        <v>118</v>
      </c>
      <c r="E173" s="38" t="s">
        <v>706</v>
      </c>
      <c r="F173" s="39" t="s">
        <v>263</v>
      </c>
      <c r="G173" s="40">
        <v>139</v>
      </c>
      <c r="H173" s="41">
        <v>276.25</v>
      </c>
      <c r="I173" s="42">
        <f>ROUND(G173*H173,P4)</f>
        <v>0</v>
      </c>
      <c r="J173" s="39" t="s">
        <v>121</v>
      </c>
      <c r="O173" s="43">
        <f>I173*0.21</f>
        <v>0</v>
      </c>
      <c r="P173">
        <v>3</v>
      </c>
    </row>
    <row r="174">
      <c r="A174" s="36" t="s">
        <v>122</v>
      </c>
      <c r="B174" s="44"/>
      <c r="C174" s="45"/>
      <c r="D174" s="45"/>
      <c r="E174" s="46" t="s">
        <v>118</v>
      </c>
      <c r="F174" s="45"/>
      <c r="G174" s="45"/>
      <c r="H174" s="45"/>
      <c r="I174" s="45"/>
      <c r="J174" s="47"/>
    </row>
    <row r="175">
      <c r="A175" s="36" t="s">
        <v>123</v>
      </c>
      <c r="B175" s="44"/>
      <c r="C175" s="45"/>
      <c r="D175" s="45"/>
      <c r="E175" s="48" t="s">
        <v>707</v>
      </c>
      <c r="F175" s="45"/>
      <c r="G175" s="45"/>
      <c r="H175" s="45"/>
      <c r="I175" s="45"/>
      <c r="J175" s="47"/>
    </row>
    <row r="176" ht="158.4">
      <c r="A176" s="36" t="s">
        <v>125</v>
      </c>
      <c r="B176" s="44"/>
      <c r="C176" s="45"/>
      <c r="D176" s="45"/>
      <c r="E176" s="38" t="s">
        <v>349</v>
      </c>
      <c r="F176" s="45"/>
      <c r="G176" s="45"/>
      <c r="H176" s="45"/>
      <c r="I176" s="45"/>
      <c r="J176" s="47"/>
    </row>
    <row r="177">
      <c r="A177" s="36" t="s">
        <v>116</v>
      </c>
      <c r="B177" s="36">
        <v>42</v>
      </c>
      <c r="C177" s="37" t="s">
        <v>708</v>
      </c>
      <c r="D177" s="36" t="s">
        <v>118</v>
      </c>
      <c r="E177" s="38" t="s">
        <v>709</v>
      </c>
      <c r="F177" s="39" t="s">
        <v>263</v>
      </c>
      <c r="G177" s="40">
        <v>8.0999999999999996</v>
      </c>
      <c r="H177" s="41">
        <v>344.29000000000002</v>
      </c>
      <c r="I177" s="42">
        <f>ROUND(G177*H177,P4)</f>
        <v>0</v>
      </c>
      <c r="J177" s="39" t="s">
        <v>121</v>
      </c>
      <c r="O177" s="43">
        <f>I177*0.21</f>
        <v>0</v>
      </c>
      <c r="P177">
        <v>3</v>
      </c>
    </row>
    <row r="178">
      <c r="A178" s="36" t="s">
        <v>122</v>
      </c>
      <c r="B178" s="44"/>
      <c r="C178" s="45"/>
      <c r="D178" s="45"/>
      <c r="E178" s="46" t="s">
        <v>118</v>
      </c>
      <c r="F178" s="45"/>
      <c r="G178" s="45"/>
      <c r="H178" s="45"/>
      <c r="I178" s="45"/>
      <c r="J178" s="47"/>
    </row>
    <row r="179" ht="43.2">
      <c r="A179" s="36" t="s">
        <v>123</v>
      </c>
      <c r="B179" s="44"/>
      <c r="C179" s="45"/>
      <c r="D179" s="45"/>
      <c r="E179" s="48" t="s">
        <v>710</v>
      </c>
      <c r="F179" s="45"/>
      <c r="G179" s="45"/>
      <c r="H179" s="45"/>
      <c r="I179" s="45"/>
      <c r="J179" s="47"/>
    </row>
    <row r="180" ht="158.4">
      <c r="A180" s="36" t="s">
        <v>125</v>
      </c>
      <c r="B180" s="44"/>
      <c r="C180" s="45"/>
      <c r="D180" s="45"/>
      <c r="E180" s="38" t="s">
        <v>349</v>
      </c>
      <c r="F180" s="45"/>
      <c r="G180" s="45"/>
      <c r="H180" s="45"/>
      <c r="I180" s="45"/>
      <c r="J180" s="47"/>
    </row>
    <row r="181">
      <c r="A181" s="36" t="s">
        <v>116</v>
      </c>
      <c r="B181" s="36">
        <v>43</v>
      </c>
      <c r="C181" s="37" t="s">
        <v>473</v>
      </c>
      <c r="D181" s="36" t="s">
        <v>118</v>
      </c>
      <c r="E181" s="38" t="s">
        <v>474</v>
      </c>
      <c r="F181" s="39" t="s">
        <v>263</v>
      </c>
      <c r="G181" s="40">
        <v>496.40800000000002</v>
      </c>
      <c r="H181" s="41">
        <v>458.80000000000001</v>
      </c>
      <c r="I181" s="42">
        <f>ROUND(G181*H181,P4)</f>
        <v>0</v>
      </c>
      <c r="J181" s="39" t="s">
        <v>121</v>
      </c>
      <c r="O181" s="43">
        <f>I181*0.21</f>
        <v>0</v>
      </c>
      <c r="P181">
        <v>3</v>
      </c>
    </row>
    <row r="182">
      <c r="A182" s="36" t="s">
        <v>122</v>
      </c>
      <c r="B182" s="44"/>
      <c r="C182" s="45"/>
      <c r="D182" s="45"/>
      <c r="E182" s="46" t="s">
        <v>118</v>
      </c>
      <c r="F182" s="45"/>
      <c r="G182" s="45"/>
      <c r="H182" s="45"/>
      <c r="I182" s="45"/>
      <c r="J182" s="47"/>
    </row>
    <row r="183" ht="43.2">
      <c r="A183" s="36" t="s">
        <v>123</v>
      </c>
      <c r="B183" s="44"/>
      <c r="C183" s="45"/>
      <c r="D183" s="45"/>
      <c r="E183" s="48" t="s">
        <v>711</v>
      </c>
      <c r="F183" s="45"/>
      <c r="G183" s="45"/>
      <c r="H183" s="45"/>
      <c r="I183" s="45"/>
      <c r="J183" s="47"/>
    </row>
    <row r="184" ht="158.4">
      <c r="A184" s="36" t="s">
        <v>125</v>
      </c>
      <c r="B184" s="44"/>
      <c r="C184" s="45"/>
      <c r="D184" s="45"/>
      <c r="E184" s="38" t="s">
        <v>349</v>
      </c>
      <c r="F184" s="45"/>
      <c r="G184" s="45"/>
      <c r="H184" s="45"/>
      <c r="I184" s="45"/>
      <c r="J184" s="47"/>
    </row>
    <row r="185">
      <c r="A185" s="36" t="s">
        <v>116</v>
      </c>
      <c r="B185" s="36">
        <v>44</v>
      </c>
      <c r="C185" s="37" t="s">
        <v>477</v>
      </c>
      <c r="D185" s="36" t="s">
        <v>118</v>
      </c>
      <c r="E185" s="38" t="s">
        <v>478</v>
      </c>
      <c r="F185" s="39" t="s">
        <v>263</v>
      </c>
      <c r="G185" s="40">
        <v>1030.3610000000001</v>
      </c>
      <c r="H185" s="41">
        <v>360.32999999999998</v>
      </c>
      <c r="I185" s="42">
        <f>ROUND(G185*H185,P4)</f>
        <v>0</v>
      </c>
      <c r="J185" s="39" t="s">
        <v>121</v>
      </c>
      <c r="O185" s="43">
        <f>I185*0.21</f>
        <v>0</v>
      </c>
      <c r="P185">
        <v>3</v>
      </c>
    </row>
    <row r="186">
      <c r="A186" s="36" t="s">
        <v>122</v>
      </c>
      <c r="B186" s="44"/>
      <c r="C186" s="45"/>
      <c r="D186" s="45"/>
      <c r="E186" s="46" t="s">
        <v>118</v>
      </c>
      <c r="F186" s="45"/>
      <c r="G186" s="45"/>
      <c r="H186" s="45"/>
      <c r="I186" s="45"/>
      <c r="J186" s="47"/>
    </row>
    <row r="187" ht="100.8">
      <c r="A187" s="36" t="s">
        <v>123</v>
      </c>
      <c r="B187" s="44"/>
      <c r="C187" s="45"/>
      <c r="D187" s="45"/>
      <c r="E187" s="48" t="s">
        <v>712</v>
      </c>
      <c r="F187" s="45"/>
      <c r="G187" s="45"/>
      <c r="H187" s="45"/>
      <c r="I187" s="45"/>
      <c r="J187" s="47"/>
    </row>
    <row r="188" ht="158.4">
      <c r="A188" s="36" t="s">
        <v>125</v>
      </c>
      <c r="B188" s="44"/>
      <c r="C188" s="45"/>
      <c r="D188" s="45"/>
      <c r="E188" s="38" t="s">
        <v>349</v>
      </c>
      <c r="F188" s="45"/>
      <c r="G188" s="45"/>
      <c r="H188" s="45"/>
      <c r="I188" s="45"/>
      <c r="J188" s="47"/>
    </row>
    <row r="189">
      <c r="A189" s="36" t="s">
        <v>116</v>
      </c>
      <c r="B189" s="36">
        <v>45</v>
      </c>
      <c r="C189" s="37" t="s">
        <v>713</v>
      </c>
      <c r="D189" s="36" t="s">
        <v>118</v>
      </c>
      <c r="E189" s="38" t="s">
        <v>714</v>
      </c>
      <c r="F189" s="39" t="s">
        <v>263</v>
      </c>
      <c r="G189" s="40">
        <v>142.47499999999999</v>
      </c>
      <c r="H189" s="41">
        <v>495.47000000000003</v>
      </c>
      <c r="I189" s="42">
        <f>ROUND(G189*H189,P4)</f>
        <v>0</v>
      </c>
      <c r="J189" s="39" t="s">
        <v>121</v>
      </c>
      <c r="O189" s="43">
        <f>I189*0.21</f>
        <v>0</v>
      </c>
      <c r="P189">
        <v>3</v>
      </c>
    </row>
    <row r="190">
      <c r="A190" s="36" t="s">
        <v>122</v>
      </c>
      <c r="B190" s="44"/>
      <c r="C190" s="45"/>
      <c r="D190" s="45"/>
      <c r="E190" s="46" t="s">
        <v>118</v>
      </c>
      <c r="F190" s="45"/>
      <c r="G190" s="45"/>
      <c r="H190" s="45"/>
      <c r="I190" s="45"/>
      <c r="J190" s="47"/>
    </row>
    <row r="191">
      <c r="A191" s="36" t="s">
        <v>123</v>
      </c>
      <c r="B191" s="44"/>
      <c r="C191" s="45"/>
      <c r="D191" s="45"/>
      <c r="E191" s="48" t="s">
        <v>715</v>
      </c>
      <c r="F191" s="45"/>
      <c r="G191" s="45"/>
      <c r="H191" s="45"/>
      <c r="I191" s="45"/>
      <c r="J191" s="47"/>
    </row>
    <row r="192" ht="158.4">
      <c r="A192" s="36" t="s">
        <v>125</v>
      </c>
      <c r="B192" s="44"/>
      <c r="C192" s="45"/>
      <c r="D192" s="45"/>
      <c r="E192" s="38" t="s">
        <v>349</v>
      </c>
      <c r="F192" s="45"/>
      <c r="G192" s="45"/>
      <c r="H192" s="45"/>
      <c r="I192" s="45"/>
      <c r="J192" s="47"/>
    </row>
    <row r="193">
      <c r="A193" s="36" t="s">
        <v>116</v>
      </c>
      <c r="B193" s="36">
        <v>46</v>
      </c>
      <c r="C193" s="37" t="s">
        <v>597</v>
      </c>
      <c r="D193" s="36" t="s">
        <v>118</v>
      </c>
      <c r="E193" s="38" t="s">
        <v>598</v>
      </c>
      <c r="F193" s="39" t="s">
        <v>263</v>
      </c>
      <c r="G193" s="40">
        <v>484.30000000000001</v>
      </c>
      <c r="H193" s="41">
        <v>435.33999999999997</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716</v>
      </c>
      <c r="F195" s="45"/>
      <c r="G195" s="45"/>
      <c r="H195" s="45"/>
      <c r="I195" s="45"/>
      <c r="J195" s="47"/>
    </row>
    <row r="196" ht="158.4">
      <c r="A196" s="36" t="s">
        <v>125</v>
      </c>
      <c r="B196" s="44"/>
      <c r="C196" s="45"/>
      <c r="D196" s="45"/>
      <c r="E196" s="38" t="s">
        <v>349</v>
      </c>
      <c r="F196" s="45"/>
      <c r="G196" s="45"/>
      <c r="H196" s="45"/>
      <c r="I196" s="45"/>
      <c r="J196" s="47"/>
    </row>
    <row r="197">
      <c r="A197" s="36" t="s">
        <v>116</v>
      </c>
      <c r="B197" s="36">
        <v>47</v>
      </c>
      <c r="C197" s="37" t="s">
        <v>356</v>
      </c>
      <c r="D197" s="36" t="s">
        <v>118</v>
      </c>
      <c r="E197" s="38" t="s">
        <v>357</v>
      </c>
      <c r="F197" s="39" t="s">
        <v>263</v>
      </c>
      <c r="G197" s="40">
        <v>772.13199999999995</v>
      </c>
      <c r="H197" s="41">
        <v>6.8200000000000003</v>
      </c>
      <c r="I197" s="42">
        <f>ROUND(G197*H197,P4)</f>
        <v>0</v>
      </c>
      <c r="J197" s="39" t="s">
        <v>121</v>
      </c>
      <c r="O197" s="43">
        <f>I197*0.21</f>
        <v>0</v>
      </c>
      <c r="P197">
        <v>3</v>
      </c>
    </row>
    <row r="198">
      <c r="A198" s="36" t="s">
        <v>122</v>
      </c>
      <c r="B198" s="44"/>
      <c r="C198" s="45"/>
      <c r="D198" s="45"/>
      <c r="E198" s="46" t="s">
        <v>118</v>
      </c>
      <c r="F198" s="45"/>
      <c r="G198" s="45"/>
      <c r="H198" s="45"/>
      <c r="I198" s="45"/>
      <c r="J198" s="47"/>
    </row>
    <row r="199" ht="72">
      <c r="A199" s="36" t="s">
        <v>123</v>
      </c>
      <c r="B199" s="44"/>
      <c r="C199" s="45"/>
      <c r="D199" s="45"/>
      <c r="E199" s="48" t="s">
        <v>717</v>
      </c>
      <c r="F199" s="45"/>
      <c r="G199" s="45"/>
      <c r="H199" s="45"/>
      <c r="I199" s="45"/>
      <c r="J199" s="47"/>
    </row>
    <row r="200" ht="28.8">
      <c r="A200" s="36" t="s">
        <v>125</v>
      </c>
      <c r="B200" s="44"/>
      <c r="C200" s="45"/>
      <c r="D200" s="45"/>
      <c r="E200" s="38" t="s">
        <v>359</v>
      </c>
      <c r="F200" s="45"/>
      <c r="G200" s="45"/>
      <c r="H200" s="45"/>
      <c r="I200" s="45"/>
      <c r="J200" s="47"/>
    </row>
    <row r="201">
      <c r="A201" s="36" t="s">
        <v>116</v>
      </c>
      <c r="B201" s="36">
        <v>48</v>
      </c>
      <c r="C201" s="37" t="s">
        <v>360</v>
      </c>
      <c r="D201" s="36" t="s">
        <v>118</v>
      </c>
      <c r="E201" s="38" t="s">
        <v>361</v>
      </c>
      <c r="F201" s="39" t="s">
        <v>263</v>
      </c>
      <c r="G201" s="40">
        <v>484.30000000000001</v>
      </c>
      <c r="H201" s="41">
        <v>12.07</v>
      </c>
      <c r="I201" s="42">
        <f>ROUND(G201*H201,P4)</f>
        <v>0</v>
      </c>
      <c r="J201" s="39" t="s">
        <v>121</v>
      </c>
      <c r="O201" s="43">
        <f>I201*0.21</f>
        <v>0</v>
      </c>
      <c r="P201">
        <v>3</v>
      </c>
    </row>
    <row r="202">
      <c r="A202" s="36" t="s">
        <v>122</v>
      </c>
      <c r="B202" s="44"/>
      <c r="C202" s="45"/>
      <c r="D202" s="45"/>
      <c r="E202" s="46" t="s">
        <v>118</v>
      </c>
      <c r="F202" s="45"/>
      <c r="G202" s="45"/>
      <c r="H202" s="45"/>
      <c r="I202" s="45"/>
      <c r="J202" s="47"/>
    </row>
    <row r="203" ht="28.8">
      <c r="A203" s="36" t="s">
        <v>123</v>
      </c>
      <c r="B203" s="44"/>
      <c r="C203" s="45"/>
      <c r="D203" s="45"/>
      <c r="E203" s="48" t="s">
        <v>718</v>
      </c>
      <c r="F203" s="45"/>
      <c r="G203" s="45"/>
      <c r="H203" s="45"/>
      <c r="I203" s="45"/>
      <c r="J203" s="47"/>
    </row>
    <row r="204" ht="28.8">
      <c r="A204" s="36" t="s">
        <v>125</v>
      </c>
      <c r="B204" s="44"/>
      <c r="C204" s="45"/>
      <c r="D204" s="45"/>
      <c r="E204" s="38" t="s">
        <v>363</v>
      </c>
      <c r="F204" s="45"/>
      <c r="G204" s="45"/>
      <c r="H204" s="45"/>
      <c r="I204" s="45"/>
      <c r="J204" s="47"/>
    </row>
    <row r="205">
      <c r="A205" s="30" t="s">
        <v>113</v>
      </c>
      <c r="B205" s="31"/>
      <c r="C205" s="32" t="s">
        <v>498</v>
      </c>
      <c r="D205" s="33"/>
      <c r="E205" s="30" t="s">
        <v>499</v>
      </c>
      <c r="F205" s="33"/>
      <c r="G205" s="33"/>
      <c r="H205" s="33"/>
      <c r="I205" s="34">
        <f>SUMIFS(I206:I213,A206:A213,"P")</f>
        <v>0</v>
      </c>
      <c r="J205" s="35"/>
    </row>
    <row r="206">
      <c r="A206" s="36" t="s">
        <v>116</v>
      </c>
      <c r="B206" s="36">
        <v>49</v>
      </c>
      <c r="C206" s="37" t="s">
        <v>616</v>
      </c>
      <c r="D206" s="36" t="s">
        <v>118</v>
      </c>
      <c r="E206" s="38" t="s">
        <v>617</v>
      </c>
      <c r="F206" s="39" t="s">
        <v>176</v>
      </c>
      <c r="G206" s="40">
        <v>1</v>
      </c>
      <c r="H206" s="41">
        <v>11818.139999999999</v>
      </c>
      <c r="I206" s="42">
        <f>ROUND(G206*H206,P4)</f>
        <v>0</v>
      </c>
      <c r="J206" s="39" t="s">
        <v>121</v>
      </c>
      <c r="O206" s="43">
        <f>I206*0.21</f>
        <v>0</v>
      </c>
      <c r="P206">
        <v>3</v>
      </c>
    </row>
    <row r="207">
      <c r="A207" s="36" t="s">
        <v>122</v>
      </c>
      <c r="B207" s="44"/>
      <c r="C207" s="45"/>
      <c r="D207" s="45"/>
      <c r="E207" s="46" t="s">
        <v>118</v>
      </c>
      <c r="F207" s="45"/>
      <c r="G207" s="45"/>
      <c r="H207" s="45"/>
      <c r="I207" s="45"/>
      <c r="J207" s="47"/>
    </row>
    <row r="208" ht="28.8">
      <c r="A208" s="36" t="s">
        <v>123</v>
      </c>
      <c r="B208" s="44"/>
      <c r="C208" s="45"/>
      <c r="D208" s="45"/>
      <c r="E208" s="48" t="s">
        <v>719</v>
      </c>
      <c r="F208" s="45"/>
      <c r="G208" s="45"/>
      <c r="H208" s="45"/>
      <c r="I208" s="45"/>
      <c r="J208" s="47"/>
    </row>
    <row r="209" ht="100.8">
      <c r="A209" s="36" t="s">
        <v>125</v>
      </c>
      <c r="B209" s="44"/>
      <c r="C209" s="45"/>
      <c r="D209" s="45"/>
      <c r="E209" s="38" t="s">
        <v>619</v>
      </c>
      <c r="F209" s="45"/>
      <c r="G209" s="45"/>
      <c r="H209" s="45"/>
      <c r="I209" s="45"/>
      <c r="J209" s="47"/>
    </row>
    <row r="210">
      <c r="A210" s="36" t="s">
        <v>116</v>
      </c>
      <c r="B210" s="36">
        <v>50</v>
      </c>
      <c r="C210" s="37" t="s">
        <v>500</v>
      </c>
      <c r="D210" s="36" t="s">
        <v>118</v>
      </c>
      <c r="E210" s="38" t="s">
        <v>501</v>
      </c>
      <c r="F210" s="39" t="s">
        <v>187</v>
      </c>
      <c r="G210" s="40">
        <v>8.4559999999999995</v>
      </c>
      <c r="H210" s="41">
        <v>4248.4200000000001</v>
      </c>
      <c r="I210" s="42">
        <f>ROUND(G210*H210,P4)</f>
        <v>0</v>
      </c>
      <c r="J210" s="39" t="s">
        <v>121</v>
      </c>
      <c r="O210" s="43">
        <f>I210*0.21</f>
        <v>0</v>
      </c>
      <c r="P210">
        <v>3</v>
      </c>
    </row>
    <row r="211">
      <c r="A211" s="36" t="s">
        <v>122</v>
      </c>
      <c r="B211" s="44"/>
      <c r="C211" s="45"/>
      <c r="D211" s="45"/>
      <c r="E211" s="46" t="s">
        <v>118</v>
      </c>
      <c r="F211" s="45"/>
      <c r="G211" s="45"/>
      <c r="H211" s="45"/>
      <c r="I211" s="45"/>
      <c r="J211" s="47"/>
    </row>
    <row r="212" ht="57.6">
      <c r="A212" s="36" t="s">
        <v>123</v>
      </c>
      <c r="B212" s="44"/>
      <c r="C212" s="45"/>
      <c r="D212" s="45"/>
      <c r="E212" s="48" t="s">
        <v>720</v>
      </c>
      <c r="F212" s="45"/>
      <c r="G212" s="45"/>
      <c r="H212" s="45"/>
      <c r="I212" s="45"/>
      <c r="J212" s="47"/>
    </row>
    <row r="213" ht="409.5">
      <c r="A213" s="36" t="s">
        <v>125</v>
      </c>
      <c r="B213" s="44"/>
      <c r="C213" s="45"/>
      <c r="D213" s="45"/>
      <c r="E213" s="38" t="s">
        <v>311</v>
      </c>
      <c r="F213" s="45"/>
      <c r="G213" s="45"/>
      <c r="H213" s="45"/>
      <c r="I213" s="45"/>
      <c r="J213" s="47"/>
    </row>
    <row r="214">
      <c r="A214" s="30" t="s">
        <v>113</v>
      </c>
      <c r="B214" s="31"/>
      <c r="C214" s="32" t="s">
        <v>368</v>
      </c>
      <c r="D214" s="33"/>
      <c r="E214" s="30" t="s">
        <v>369</v>
      </c>
      <c r="F214" s="33"/>
      <c r="G214" s="33"/>
      <c r="H214" s="33"/>
      <c r="I214" s="34">
        <f>SUMIFS(I215:I258,A215:A258,"P")</f>
        <v>0</v>
      </c>
      <c r="J214" s="35"/>
    </row>
    <row r="215">
      <c r="A215" s="36" t="s">
        <v>116</v>
      </c>
      <c r="B215" s="36">
        <v>51</v>
      </c>
      <c r="C215" s="37" t="s">
        <v>721</v>
      </c>
      <c r="D215" s="36" t="s">
        <v>118</v>
      </c>
      <c r="E215" s="38" t="s">
        <v>722</v>
      </c>
      <c r="F215" s="39" t="s">
        <v>198</v>
      </c>
      <c r="G215" s="40">
        <v>8</v>
      </c>
      <c r="H215" s="41">
        <v>205.65000000000001</v>
      </c>
      <c r="I215" s="42">
        <f>ROUND(G215*H215,P4)</f>
        <v>0</v>
      </c>
      <c r="J215" s="39" t="s">
        <v>121</v>
      </c>
      <c r="O215" s="43">
        <f>I215*0.21</f>
        <v>0</v>
      </c>
      <c r="P215">
        <v>3</v>
      </c>
    </row>
    <row r="216">
      <c r="A216" s="36" t="s">
        <v>122</v>
      </c>
      <c r="B216" s="44"/>
      <c r="C216" s="45"/>
      <c r="D216" s="45"/>
      <c r="E216" s="46" t="s">
        <v>118</v>
      </c>
      <c r="F216" s="45"/>
      <c r="G216" s="45"/>
      <c r="H216" s="45"/>
      <c r="I216" s="45"/>
      <c r="J216" s="47"/>
    </row>
    <row r="217" ht="43.2">
      <c r="A217" s="36" t="s">
        <v>123</v>
      </c>
      <c r="B217" s="44"/>
      <c r="C217" s="45"/>
      <c r="D217" s="45"/>
      <c r="E217" s="48" t="s">
        <v>723</v>
      </c>
      <c r="F217" s="45"/>
      <c r="G217" s="45"/>
      <c r="H217" s="45"/>
      <c r="I217" s="45"/>
      <c r="J217" s="47"/>
    </row>
    <row r="218" ht="43.2">
      <c r="A218" s="36" t="s">
        <v>125</v>
      </c>
      <c r="B218" s="44"/>
      <c r="C218" s="45"/>
      <c r="D218" s="45"/>
      <c r="E218" s="38" t="s">
        <v>724</v>
      </c>
      <c r="F218" s="45"/>
      <c r="G218" s="45"/>
      <c r="H218" s="45"/>
      <c r="I218" s="45"/>
      <c r="J218" s="47"/>
    </row>
    <row r="219">
      <c r="A219" s="36" t="s">
        <v>116</v>
      </c>
      <c r="B219" s="36">
        <v>52</v>
      </c>
      <c r="C219" s="37" t="s">
        <v>385</v>
      </c>
      <c r="D219" s="36" t="s">
        <v>118</v>
      </c>
      <c r="E219" s="38" t="s">
        <v>386</v>
      </c>
      <c r="F219" s="39" t="s">
        <v>176</v>
      </c>
      <c r="G219" s="40">
        <v>6</v>
      </c>
      <c r="H219" s="41">
        <v>306.87</v>
      </c>
      <c r="I219" s="42">
        <f>ROUND(G219*H219,P4)</f>
        <v>0</v>
      </c>
      <c r="J219" s="39" t="s">
        <v>121</v>
      </c>
      <c r="O219" s="43">
        <f>I219*0.21</f>
        <v>0</v>
      </c>
      <c r="P219">
        <v>3</v>
      </c>
    </row>
    <row r="220">
      <c r="A220" s="36" t="s">
        <v>122</v>
      </c>
      <c r="B220" s="44"/>
      <c r="C220" s="45"/>
      <c r="D220" s="45"/>
      <c r="E220" s="46" t="s">
        <v>118</v>
      </c>
      <c r="F220" s="45"/>
      <c r="G220" s="45"/>
      <c r="H220" s="45"/>
      <c r="I220" s="45"/>
      <c r="J220" s="47"/>
    </row>
    <row r="221">
      <c r="A221" s="36" t="s">
        <v>123</v>
      </c>
      <c r="B221" s="44"/>
      <c r="C221" s="45"/>
      <c r="D221" s="45"/>
      <c r="E221" s="48" t="s">
        <v>725</v>
      </c>
      <c r="F221" s="45"/>
      <c r="G221" s="45"/>
      <c r="H221" s="45"/>
      <c r="I221" s="45"/>
      <c r="J221" s="47"/>
    </row>
    <row r="222" ht="43.2">
      <c r="A222" s="36" t="s">
        <v>125</v>
      </c>
      <c r="B222" s="44"/>
      <c r="C222" s="45"/>
      <c r="D222" s="45"/>
      <c r="E222" s="38" t="s">
        <v>388</v>
      </c>
      <c r="F222" s="45"/>
      <c r="G222" s="45"/>
      <c r="H222" s="45"/>
      <c r="I222" s="45"/>
      <c r="J222" s="47"/>
    </row>
    <row r="223">
      <c r="A223" s="36" t="s">
        <v>116</v>
      </c>
      <c r="B223" s="36">
        <v>53</v>
      </c>
      <c r="C223" s="37" t="s">
        <v>635</v>
      </c>
      <c r="D223" s="36" t="s">
        <v>118</v>
      </c>
      <c r="E223" s="38" t="s">
        <v>636</v>
      </c>
      <c r="F223" s="39" t="s">
        <v>198</v>
      </c>
      <c r="G223" s="40">
        <v>18.579999999999998</v>
      </c>
      <c r="H223" s="41">
        <v>9247.1399999999994</v>
      </c>
      <c r="I223" s="42">
        <f>ROUND(G223*H223,P4)</f>
        <v>0</v>
      </c>
      <c r="J223" s="39" t="s">
        <v>121</v>
      </c>
      <c r="O223" s="43">
        <f>I223*0.21</f>
        <v>0</v>
      </c>
      <c r="P223">
        <v>3</v>
      </c>
    </row>
    <row r="224">
      <c r="A224" s="36" t="s">
        <v>122</v>
      </c>
      <c r="B224" s="44"/>
      <c r="C224" s="45"/>
      <c r="D224" s="45"/>
      <c r="E224" s="46" t="s">
        <v>118</v>
      </c>
      <c r="F224" s="45"/>
      <c r="G224" s="45"/>
      <c r="H224" s="45"/>
      <c r="I224" s="45"/>
      <c r="J224" s="47"/>
    </row>
    <row r="225" ht="43.2">
      <c r="A225" s="36" t="s">
        <v>123</v>
      </c>
      <c r="B225" s="44"/>
      <c r="C225" s="45"/>
      <c r="D225" s="45"/>
      <c r="E225" s="48" t="s">
        <v>726</v>
      </c>
      <c r="F225" s="45"/>
      <c r="G225" s="45"/>
      <c r="H225" s="45"/>
      <c r="I225" s="45"/>
      <c r="J225" s="47"/>
    </row>
    <row r="226" ht="72">
      <c r="A226" s="36" t="s">
        <v>125</v>
      </c>
      <c r="B226" s="44"/>
      <c r="C226" s="45"/>
      <c r="D226" s="45"/>
      <c r="E226" s="38" t="s">
        <v>518</v>
      </c>
      <c r="F226" s="45"/>
      <c r="G226" s="45"/>
      <c r="H226" s="45"/>
      <c r="I226" s="45"/>
      <c r="J226" s="47"/>
    </row>
    <row r="227">
      <c r="A227" s="36" t="s">
        <v>116</v>
      </c>
      <c r="B227" s="36">
        <v>54</v>
      </c>
      <c r="C227" s="37" t="s">
        <v>389</v>
      </c>
      <c r="D227" s="36" t="s">
        <v>118</v>
      </c>
      <c r="E227" s="38" t="s">
        <v>390</v>
      </c>
      <c r="F227" s="39" t="s">
        <v>198</v>
      </c>
      <c r="G227" s="40">
        <v>82.299999999999997</v>
      </c>
      <c r="H227" s="41">
        <v>190.52000000000001</v>
      </c>
      <c r="I227" s="42">
        <f>ROUND(G227*H227,P4)</f>
        <v>0</v>
      </c>
      <c r="J227" s="39" t="s">
        <v>121</v>
      </c>
      <c r="O227" s="43">
        <f>I227*0.21</f>
        <v>0</v>
      </c>
      <c r="P227">
        <v>3</v>
      </c>
    </row>
    <row r="228">
      <c r="A228" s="36" t="s">
        <v>122</v>
      </c>
      <c r="B228" s="44"/>
      <c r="C228" s="45"/>
      <c r="D228" s="45"/>
      <c r="E228" s="46" t="s">
        <v>118</v>
      </c>
      <c r="F228" s="45"/>
      <c r="G228" s="45"/>
      <c r="H228" s="45"/>
      <c r="I228" s="45"/>
      <c r="J228" s="47"/>
    </row>
    <row r="229" ht="28.8">
      <c r="A229" s="36" t="s">
        <v>123</v>
      </c>
      <c r="B229" s="44"/>
      <c r="C229" s="45"/>
      <c r="D229" s="45"/>
      <c r="E229" s="48" t="s">
        <v>727</v>
      </c>
      <c r="F229" s="45"/>
      <c r="G229" s="45"/>
      <c r="H229" s="45"/>
      <c r="I229" s="45"/>
      <c r="J229" s="47"/>
    </row>
    <row r="230" ht="28.8">
      <c r="A230" s="36" t="s">
        <v>125</v>
      </c>
      <c r="B230" s="44"/>
      <c r="C230" s="45"/>
      <c r="D230" s="45"/>
      <c r="E230" s="38" t="s">
        <v>392</v>
      </c>
      <c r="F230" s="45"/>
      <c r="G230" s="45"/>
      <c r="H230" s="45"/>
      <c r="I230" s="45"/>
      <c r="J230" s="47"/>
    </row>
    <row r="231">
      <c r="A231" s="36" t="s">
        <v>116</v>
      </c>
      <c r="B231" s="36">
        <v>55</v>
      </c>
      <c r="C231" s="37" t="s">
        <v>521</v>
      </c>
      <c r="D231" s="36" t="s">
        <v>118</v>
      </c>
      <c r="E231" s="38" t="s">
        <v>522</v>
      </c>
      <c r="F231" s="39" t="s">
        <v>198</v>
      </c>
      <c r="G231" s="40">
        <v>82.299999999999997</v>
      </c>
      <c r="H231" s="41">
        <v>58.579999999999998</v>
      </c>
      <c r="I231" s="42">
        <f>ROUND(G231*H231,P4)</f>
        <v>0</v>
      </c>
      <c r="J231" s="39" t="s">
        <v>121</v>
      </c>
      <c r="O231" s="43">
        <f>I231*0.21</f>
        <v>0</v>
      </c>
      <c r="P231">
        <v>3</v>
      </c>
    </row>
    <row r="232">
      <c r="A232" s="36" t="s">
        <v>122</v>
      </c>
      <c r="B232" s="44"/>
      <c r="C232" s="45"/>
      <c r="D232" s="45"/>
      <c r="E232" s="46" t="s">
        <v>118</v>
      </c>
      <c r="F232" s="45"/>
      <c r="G232" s="45"/>
      <c r="H232" s="45"/>
      <c r="I232" s="45"/>
      <c r="J232" s="47"/>
    </row>
    <row r="233" ht="43.2">
      <c r="A233" s="36" t="s">
        <v>123</v>
      </c>
      <c r="B233" s="44"/>
      <c r="C233" s="45"/>
      <c r="D233" s="45"/>
      <c r="E233" s="48" t="s">
        <v>728</v>
      </c>
      <c r="F233" s="45"/>
      <c r="G233" s="45"/>
      <c r="H233" s="45"/>
      <c r="I233" s="45"/>
      <c r="J233" s="47"/>
    </row>
    <row r="234" ht="43.2">
      <c r="A234" s="36" t="s">
        <v>125</v>
      </c>
      <c r="B234" s="44"/>
      <c r="C234" s="45"/>
      <c r="D234" s="45"/>
      <c r="E234" s="38" t="s">
        <v>524</v>
      </c>
      <c r="F234" s="45"/>
      <c r="G234" s="45"/>
      <c r="H234" s="45"/>
      <c r="I234" s="45"/>
      <c r="J234" s="47"/>
    </row>
    <row r="235" ht="28.8">
      <c r="A235" s="36" t="s">
        <v>116</v>
      </c>
      <c r="B235" s="36">
        <v>56</v>
      </c>
      <c r="C235" s="37" t="s">
        <v>393</v>
      </c>
      <c r="D235" s="36" t="s">
        <v>192</v>
      </c>
      <c r="E235" s="38" t="s">
        <v>394</v>
      </c>
      <c r="F235" s="39" t="s">
        <v>198</v>
      </c>
      <c r="G235" s="40">
        <v>42</v>
      </c>
      <c r="H235" s="41">
        <v>764.71000000000004</v>
      </c>
      <c r="I235" s="42">
        <f>ROUND(G235*H235,P4)</f>
        <v>0</v>
      </c>
      <c r="J235" s="39" t="s">
        <v>121</v>
      </c>
      <c r="O235" s="43">
        <f>I235*0.21</f>
        <v>0</v>
      </c>
      <c r="P235">
        <v>3</v>
      </c>
    </row>
    <row r="236">
      <c r="A236" s="36" t="s">
        <v>122</v>
      </c>
      <c r="B236" s="44"/>
      <c r="C236" s="45"/>
      <c r="D236" s="45"/>
      <c r="E236" s="46" t="s">
        <v>118</v>
      </c>
      <c r="F236" s="45"/>
      <c r="G236" s="45"/>
      <c r="H236" s="45"/>
      <c r="I236" s="45"/>
      <c r="J236" s="47"/>
    </row>
    <row r="237" ht="28.8">
      <c r="A237" s="36" t="s">
        <v>123</v>
      </c>
      <c r="B237" s="44"/>
      <c r="C237" s="45"/>
      <c r="D237" s="45"/>
      <c r="E237" s="48" t="s">
        <v>729</v>
      </c>
      <c r="F237" s="45"/>
      <c r="G237" s="45"/>
      <c r="H237" s="45"/>
      <c r="I237" s="45"/>
      <c r="J237" s="47"/>
    </row>
    <row r="238" ht="115.2">
      <c r="A238" s="36" t="s">
        <v>125</v>
      </c>
      <c r="B238" s="44"/>
      <c r="C238" s="45"/>
      <c r="D238" s="45"/>
      <c r="E238" s="38" t="s">
        <v>396</v>
      </c>
      <c r="F238" s="45"/>
      <c r="G238" s="45"/>
      <c r="H238" s="45"/>
      <c r="I238" s="45"/>
      <c r="J238" s="47"/>
    </row>
    <row r="239" ht="28.8">
      <c r="A239" s="36" t="s">
        <v>116</v>
      </c>
      <c r="B239" s="36">
        <v>57</v>
      </c>
      <c r="C239" s="37" t="s">
        <v>645</v>
      </c>
      <c r="D239" s="36" t="s">
        <v>118</v>
      </c>
      <c r="E239" s="38" t="s">
        <v>646</v>
      </c>
      <c r="F239" s="39" t="s">
        <v>198</v>
      </c>
      <c r="G239" s="40">
        <v>15</v>
      </c>
      <c r="H239" s="41">
        <v>388.13999999999999</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647</v>
      </c>
      <c r="F241" s="45"/>
      <c r="G241" s="45"/>
      <c r="H241" s="45"/>
      <c r="I241" s="45"/>
      <c r="J241" s="47"/>
    </row>
    <row r="242" ht="115.2">
      <c r="A242" s="36" t="s">
        <v>125</v>
      </c>
      <c r="B242" s="44"/>
      <c r="C242" s="45"/>
      <c r="D242" s="45"/>
      <c r="E242" s="38" t="s">
        <v>396</v>
      </c>
      <c r="F242" s="45"/>
      <c r="G242" s="45"/>
      <c r="H242" s="45"/>
      <c r="I242" s="45"/>
      <c r="J242" s="47"/>
    </row>
    <row r="243">
      <c r="A243" s="36" t="s">
        <v>116</v>
      </c>
      <c r="B243" s="36">
        <v>58</v>
      </c>
      <c r="C243" s="37" t="s">
        <v>652</v>
      </c>
      <c r="D243" s="36" t="s">
        <v>118</v>
      </c>
      <c r="E243" s="38" t="s">
        <v>653</v>
      </c>
      <c r="F243" s="39" t="s">
        <v>187</v>
      </c>
      <c r="G243" s="40">
        <v>6.7999999999999998</v>
      </c>
      <c r="H243" s="41">
        <v>3548.29</v>
      </c>
      <c r="I243" s="42">
        <f>ROUND(G243*H243,P4)</f>
        <v>0</v>
      </c>
      <c r="J243" s="39" t="s">
        <v>121</v>
      </c>
      <c r="O243" s="43">
        <f>I243*0.21</f>
        <v>0</v>
      </c>
      <c r="P243">
        <v>3</v>
      </c>
    </row>
    <row r="244">
      <c r="A244" s="36" t="s">
        <v>122</v>
      </c>
      <c r="B244" s="44"/>
      <c r="C244" s="45"/>
      <c r="D244" s="45"/>
      <c r="E244" s="46" t="s">
        <v>118</v>
      </c>
      <c r="F244" s="45"/>
      <c r="G244" s="45"/>
      <c r="H244" s="45"/>
      <c r="I244" s="45"/>
      <c r="J244" s="47"/>
    </row>
    <row r="245" ht="43.2">
      <c r="A245" s="36" t="s">
        <v>123</v>
      </c>
      <c r="B245" s="44"/>
      <c r="C245" s="45"/>
      <c r="D245" s="45"/>
      <c r="E245" s="48" t="s">
        <v>730</v>
      </c>
      <c r="F245" s="45"/>
      <c r="G245" s="45"/>
      <c r="H245" s="45"/>
      <c r="I245" s="45"/>
      <c r="J245" s="47"/>
    </row>
    <row r="246" ht="144">
      <c r="A246" s="36" t="s">
        <v>125</v>
      </c>
      <c r="B246" s="44"/>
      <c r="C246" s="45"/>
      <c r="D246" s="45"/>
      <c r="E246" s="38" t="s">
        <v>528</v>
      </c>
      <c r="F246" s="45"/>
      <c r="G246" s="45"/>
      <c r="H246" s="45"/>
      <c r="I246" s="45"/>
      <c r="J246" s="47"/>
    </row>
    <row r="247">
      <c r="A247" s="36" t="s">
        <v>116</v>
      </c>
      <c r="B247" s="36">
        <v>59</v>
      </c>
      <c r="C247" s="37" t="s">
        <v>525</v>
      </c>
      <c r="D247" s="36" t="s">
        <v>118</v>
      </c>
      <c r="E247" s="38" t="s">
        <v>526</v>
      </c>
      <c r="F247" s="39" t="s">
        <v>187</v>
      </c>
      <c r="G247" s="40">
        <v>2.6000000000000001</v>
      </c>
      <c r="H247" s="41">
        <v>4684.4399999999996</v>
      </c>
      <c r="I247" s="42">
        <f>ROUND(G247*H247,P4)</f>
        <v>0</v>
      </c>
      <c r="J247" s="39" t="s">
        <v>121</v>
      </c>
      <c r="O247" s="43">
        <f>I247*0.21</f>
        <v>0</v>
      </c>
      <c r="P247">
        <v>3</v>
      </c>
    </row>
    <row r="248">
      <c r="A248" s="36" t="s">
        <v>122</v>
      </c>
      <c r="B248" s="44"/>
      <c r="C248" s="45"/>
      <c r="D248" s="45"/>
      <c r="E248" s="46" t="s">
        <v>118</v>
      </c>
      <c r="F248" s="45"/>
      <c r="G248" s="45"/>
      <c r="H248" s="45"/>
      <c r="I248" s="45"/>
      <c r="J248" s="47"/>
    </row>
    <row r="249" ht="28.8">
      <c r="A249" s="36" t="s">
        <v>123</v>
      </c>
      <c r="B249" s="44"/>
      <c r="C249" s="45"/>
      <c r="D249" s="45"/>
      <c r="E249" s="48" t="s">
        <v>731</v>
      </c>
      <c r="F249" s="45"/>
      <c r="G249" s="45"/>
      <c r="H249" s="45"/>
      <c r="I249" s="45"/>
      <c r="J249" s="47"/>
    </row>
    <row r="250" ht="144">
      <c r="A250" s="36" t="s">
        <v>125</v>
      </c>
      <c r="B250" s="44"/>
      <c r="C250" s="45"/>
      <c r="D250" s="45"/>
      <c r="E250" s="38" t="s">
        <v>528</v>
      </c>
      <c r="F250" s="45"/>
      <c r="G250" s="45"/>
      <c r="H250" s="45"/>
      <c r="I250" s="45"/>
      <c r="J250" s="47"/>
    </row>
    <row r="251">
      <c r="A251" s="36" t="s">
        <v>116</v>
      </c>
      <c r="B251" s="36">
        <v>60</v>
      </c>
      <c r="C251" s="37" t="s">
        <v>529</v>
      </c>
      <c r="D251" s="36" t="s">
        <v>118</v>
      </c>
      <c r="E251" s="38" t="s">
        <v>530</v>
      </c>
      <c r="F251" s="39" t="s">
        <v>187</v>
      </c>
      <c r="G251" s="40">
        <v>15.456</v>
      </c>
      <c r="H251" s="41">
        <v>6204.5699999999997</v>
      </c>
      <c r="I251" s="42">
        <f>ROUND(G251*H251,P4)</f>
        <v>0</v>
      </c>
      <c r="J251" s="39" t="s">
        <v>121</v>
      </c>
      <c r="O251" s="43">
        <f>I251*0.21</f>
        <v>0</v>
      </c>
      <c r="P251">
        <v>3</v>
      </c>
    </row>
    <row r="252">
      <c r="A252" s="36" t="s">
        <v>122</v>
      </c>
      <c r="B252" s="44"/>
      <c r="C252" s="45"/>
      <c r="D252" s="45"/>
      <c r="E252" s="46" t="s">
        <v>118</v>
      </c>
      <c r="F252" s="45"/>
      <c r="G252" s="45"/>
      <c r="H252" s="45"/>
      <c r="I252" s="45"/>
      <c r="J252" s="47"/>
    </row>
    <row r="253" ht="72">
      <c r="A253" s="36" t="s">
        <v>123</v>
      </c>
      <c r="B253" s="44"/>
      <c r="C253" s="45"/>
      <c r="D253" s="45"/>
      <c r="E253" s="48" t="s">
        <v>732</v>
      </c>
      <c r="F253" s="45"/>
      <c r="G253" s="45"/>
      <c r="H253" s="45"/>
      <c r="I253" s="45"/>
      <c r="J253" s="47"/>
    </row>
    <row r="254" ht="144">
      <c r="A254" s="36" t="s">
        <v>125</v>
      </c>
      <c r="B254" s="44"/>
      <c r="C254" s="45"/>
      <c r="D254" s="45"/>
      <c r="E254" s="38" t="s">
        <v>528</v>
      </c>
      <c r="F254" s="45"/>
      <c r="G254" s="45"/>
      <c r="H254" s="45"/>
      <c r="I254" s="45"/>
      <c r="J254" s="47"/>
    </row>
    <row r="255">
      <c r="A255" s="36" t="s">
        <v>116</v>
      </c>
      <c r="B255" s="36">
        <v>61</v>
      </c>
      <c r="C255" s="37" t="s">
        <v>532</v>
      </c>
      <c r="D255" s="36" t="s">
        <v>118</v>
      </c>
      <c r="E255" s="38" t="s">
        <v>533</v>
      </c>
      <c r="F255" s="39" t="s">
        <v>198</v>
      </c>
      <c r="G255" s="40">
        <v>13</v>
      </c>
      <c r="H255" s="41">
        <v>2973.1300000000001</v>
      </c>
      <c r="I255" s="42">
        <f>ROUND(G255*H255,P4)</f>
        <v>0</v>
      </c>
      <c r="J255" s="39" t="s">
        <v>121</v>
      </c>
      <c r="O255" s="43">
        <f>I255*0.21</f>
        <v>0</v>
      </c>
      <c r="P255">
        <v>3</v>
      </c>
    </row>
    <row r="256">
      <c r="A256" s="36" t="s">
        <v>122</v>
      </c>
      <c r="B256" s="44"/>
      <c r="C256" s="45"/>
      <c r="D256" s="45"/>
      <c r="E256" s="46" t="s">
        <v>118</v>
      </c>
      <c r="F256" s="45"/>
      <c r="G256" s="45"/>
      <c r="H256" s="45"/>
      <c r="I256" s="45"/>
      <c r="J256" s="47"/>
    </row>
    <row r="257" ht="43.2">
      <c r="A257" s="36" t="s">
        <v>123</v>
      </c>
      <c r="B257" s="44"/>
      <c r="C257" s="45"/>
      <c r="D257" s="45"/>
      <c r="E257" s="48" t="s">
        <v>733</v>
      </c>
      <c r="F257" s="45"/>
      <c r="G257" s="45"/>
      <c r="H257" s="45"/>
      <c r="I257" s="45"/>
      <c r="J257" s="47"/>
    </row>
    <row r="258" ht="158.4">
      <c r="A258" s="36" t="s">
        <v>125</v>
      </c>
      <c r="B258" s="49"/>
      <c r="C258" s="50"/>
      <c r="D258" s="50"/>
      <c r="E258" s="38" t="s">
        <v>535</v>
      </c>
      <c r="F258" s="50"/>
      <c r="G258" s="50"/>
      <c r="H258" s="50"/>
      <c r="I258" s="50"/>
      <c r="J25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23</v>
      </c>
      <c r="I3" s="24">
        <f>SUMIFS(I8:I206,A8:A206,"SD")</f>
        <v>0</v>
      </c>
      <c r="J3" s="18"/>
      <c r="O3">
        <v>0</v>
      </c>
      <c r="P3">
        <v>2</v>
      </c>
    </row>
    <row r="4">
      <c r="A4" s="3" t="s">
        <v>100</v>
      </c>
      <c r="B4" s="19" t="s">
        <v>101</v>
      </c>
      <c r="C4" s="20" t="s">
        <v>23</v>
      </c>
      <c r="D4" s="21"/>
      <c r="E4" s="22" t="s">
        <v>24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1088.5599999999999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734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1459.28</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735</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402</v>
      </c>
      <c r="E17" s="38" t="s">
        <v>193</v>
      </c>
      <c r="F17" s="39" t="s">
        <v>187</v>
      </c>
      <c r="G17" s="40">
        <v>128.75999999999999</v>
      </c>
      <c r="H17" s="41">
        <v>1350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736</v>
      </c>
      <c r="F19" s="45"/>
      <c r="G19" s="45"/>
      <c r="H19" s="45"/>
      <c r="I19" s="45"/>
      <c r="J19" s="47"/>
    </row>
    <row r="20" ht="28.8">
      <c r="A20" s="36" t="s">
        <v>125</v>
      </c>
      <c r="B20" s="44"/>
      <c r="C20" s="45"/>
      <c r="D20" s="45"/>
      <c r="E20" s="38" t="s">
        <v>190</v>
      </c>
      <c r="F20" s="45"/>
      <c r="G20" s="45"/>
      <c r="H20" s="45"/>
      <c r="I20" s="45"/>
      <c r="J20" s="47"/>
    </row>
    <row r="21">
      <c r="A21" s="30" t="s">
        <v>113</v>
      </c>
      <c r="B21" s="31"/>
      <c r="C21" s="32" t="s">
        <v>131</v>
      </c>
      <c r="D21" s="33"/>
      <c r="E21" s="30" t="s">
        <v>195</v>
      </c>
      <c r="F21" s="33"/>
      <c r="G21" s="33"/>
      <c r="H21" s="33"/>
      <c r="I21" s="34">
        <f>SUMIFS(I22:I97,A22:A97,"P")</f>
        <v>0</v>
      </c>
      <c r="J21" s="35"/>
    </row>
    <row r="22" ht="28.8">
      <c r="A22" s="36" t="s">
        <v>116</v>
      </c>
      <c r="B22" s="36">
        <v>4</v>
      </c>
      <c r="C22" s="37" t="s">
        <v>408</v>
      </c>
      <c r="D22" s="36" t="s">
        <v>118</v>
      </c>
      <c r="E22" s="38" t="s">
        <v>409</v>
      </c>
      <c r="F22" s="39" t="s">
        <v>187</v>
      </c>
      <c r="G22" s="40">
        <v>1459.28</v>
      </c>
      <c r="H22" s="41">
        <v>319.98000000000002</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737</v>
      </c>
      <c r="F24" s="45"/>
      <c r="G24" s="45"/>
      <c r="H24" s="45"/>
      <c r="I24" s="45"/>
      <c r="J24" s="47"/>
    </row>
    <row r="25" ht="72">
      <c r="A25" s="36" t="s">
        <v>125</v>
      </c>
      <c r="B25" s="44"/>
      <c r="C25" s="45"/>
      <c r="D25" s="45"/>
      <c r="E25" s="38" t="s">
        <v>411</v>
      </c>
      <c r="F25" s="45"/>
      <c r="G25" s="45"/>
      <c r="H25" s="45"/>
      <c r="I25" s="45"/>
      <c r="J25" s="47"/>
    </row>
    <row r="26">
      <c r="A26" s="36" t="s">
        <v>116</v>
      </c>
      <c r="B26" s="36">
        <v>5</v>
      </c>
      <c r="C26" s="37" t="s">
        <v>415</v>
      </c>
      <c r="D26" s="36" t="s">
        <v>118</v>
      </c>
      <c r="E26" s="38" t="s">
        <v>416</v>
      </c>
      <c r="F26" s="39" t="s">
        <v>187</v>
      </c>
      <c r="G26" s="40">
        <v>370.81999999999999</v>
      </c>
      <c r="H26" s="41">
        <v>1353.8399999999999</v>
      </c>
      <c r="I26" s="42">
        <f>ROUND(G26*H26,P4)</f>
        <v>0</v>
      </c>
      <c r="J26" s="39" t="s">
        <v>121</v>
      </c>
      <c r="O26" s="43">
        <f>I26*0.21</f>
        <v>0</v>
      </c>
      <c r="P26">
        <v>3</v>
      </c>
    </row>
    <row r="27">
      <c r="A27" s="36" t="s">
        <v>122</v>
      </c>
      <c r="B27" s="44"/>
      <c r="C27" s="45"/>
      <c r="D27" s="45"/>
      <c r="E27" s="46" t="s">
        <v>118</v>
      </c>
      <c r="F27" s="45"/>
      <c r="G27" s="45"/>
      <c r="H27" s="45"/>
      <c r="I27" s="45"/>
      <c r="J27" s="47"/>
    </row>
    <row r="28" ht="129.6">
      <c r="A28" s="36" t="s">
        <v>123</v>
      </c>
      <c r="B28" s="44"/>
      <c r="C28" s="45"/>
      <c r="D28" s="45"/>
      <c r="E28" s="48" t="s">
        <v>738</v>
      </c>
      <c r="F28" s="45"/>
      <c r="G28" s="45"/>
      <c r="H28" s="45"/>
      <c r="I28" s="45"/>
      <c r="J28" s="47"/>
    </row>
    <row r="29" ht="72">
      <c r="A29" s="36" t="s">
        <v>125</v>
      </c>
      <c r="B29" s="44"/>
      <c r="C29" s="45"/>
      <c r="D29" s="45"/>
      <c r="E29" s="38" t="s">
        <v>411</v>
      </c>
      <c r="F29" s="45"/>
      <c r="G29" s="45"/>
      <c r="H29" s="45"/>
      <c r="I29" s="45"/>
      <c r="J29" s="47"/>
    </row>
    <row r="30">
      <c r="A30" s="36" t="s">
        <v>116</v>
      </c>
      <c r="B30" s="36">
        <v>6</v>
      </c>
      <c r="C30" s="37" t="s">
        <v>415</v>
      </c>
      <c r="D30" s="36" t="s">
        <v>192</v>
      </c>
      <c r="E30" s="38" t="s">
        <v>416</v>
      </c>
      <c r="F30" s="39" t="s">
        <v>187</v>
      </c>
      <c r="G30" s="40">
        <v>128.75999999999999</v>
      </c>
      <c r="H30" s="41">
        <v>1353.8399999999999</v>
      </c>
      <c r="I30" s="42">
        <f>ROUND(G30*H30,P4)</f>
        <v>0</v>
      </c>
      <c r="J30" s="39" t="s">
        <v>121</v>
      </c>
      <c r="O30" s="43">
        <f>I30*0.21</f>
        <v>0</v>
      </c>
      <c r="P30">
        <v>3</v>
      </c>
    </row>
    <row r="31">
      <c r="A31" s="36" t="s">
        <v>122</v>
      </c>
      <c r="B31" s="44"/>
      <c r="C31" s="45"/>
      <c r="D31" s="45"/>
      <c r="E31" s="46" t="s">
        <v>118</v>
      </c>
      <c r="F31" s="45"/>
      <c r="G31" s="45"/>
      <c r="H31" s="45"/>
      <c r="I31" s="45"/>
      <c r="J31" s="47"/>
    </row>
    <row r="32" ht="57.6">
      <c r="A32" s="36" t="s">
        <v>123</v>
      </c>
      <c r="B32" s="44"/>
      <c r="C32" s="45"/>
      <c r="D32" s="45"/>
      <c r="E32" s="48" t="s">
        <v>739</v>
      </c>
      <c r="F32" s="45"/>
      <c r="G32" s="45"/>
      <c r="H32" s="45"/>
      <c r="I32" s="45"/>
      <c r="J32" s="47"/>
    </row>
    <row r="33" ht="72">
      <c r="A33" s="36" t="s">
        <v>125</v>
      </c>
      <c r="B33" s="44"/>
      <c r="C33" s="45"/>
      <c r="D33" s="45"/>
      <c r="E33" s="38" t="s">
        <v>411</v>
      </c>
      <c r="F33" s="45"/>
      <c r="G33" s="45"/>
      <c r="H33" s="45"/>
      <c r="I33" s="45"/>
      <c r="J33" s="47"/>
    </row>
    <row r="34">
      <c r="A34" s="36" t="s">
        <v>116</v>
      </c>
      <c r="B34" s="36">
        <v>7</v>
      </c>
      <c r="C34" s="37" t="s">
        <v>201</v>
      </c>
      <c r="D34" s="36" t="s">
        <v>118</v>
      </c>
      <c r="E34" s="38" t="s">
        <v>202</v>
      </c>
      <c r="F34" s="39" t="s">
        <v>187</v>
      </c>
      <c r="G34" s="40">
        <v>1088.5599999999999</v>
      </c>
      <c r="H34" s="41">
        <v>170.38</v>
      </c>
      <c r="I34" s="42">
        <f>ROUND(G34*H34,P4)</f>
        <v>0</v>
      </c>
      <c r="J34" s="39" t="s">
        <v>121</v>
      </c>
      <c r="O34" s="43">
        <f>I34*0.21</f>
        <v>0</v>
      </c>
      <c r="P34">
        <v>3</v>
      </c>
    </row>
    <row r="35">
      <c r="A35" s="36" t="s">
        <v>122</v>
      </c>
      <c r="B35" s="44"/>
      <c r="C35" s="45"/>
      <c r="D35" s="45"/>
      <c r="E35" s="46" t="s">
        <v>118</v>
      </c>
      <c r="F35" s="45"/>
      <c r="G35" s="45"/>
      <c r="H35" s="45"/>
      <c r="I35" s="45"/>
      <c r="J35" s="47"/>
    </row>
    <row r="36" ht="129.6">
      <c r="A36" s="36" t="s">
        <v>123</v>
      </c>
      <c r="B36" s="44"/>
      <c r="C36" s="45"/>
      <c r="D36" s="45"/>
      <c r="E36" s="48" t="s">
        <v>740</v>
      </c>
      <c r="F36" s="45"/>
      <c r="G36" s="45"/>
      <c r="H36" s="45"/>
      <c r="I36" s="45"/>
      <c r="J36" s="47"/>
    </row>
    <row r="37" ht="409.5">
      <c r="A37" s="36" t="s">
        <v>125</v>
      </c>
      <c r="B37" s="44"/>
      <c r="C37" s="45"/>
      <c r="D37" s="45"/>
      <c r="E37" s="38" t="s">
        <v>204</v>
      </c>
      <c r="F37" s="45"/>
      <c r="G37" s="45"/>
      <c r="H37" s="45"/>
      <c r="I37" s="45"/>
      <c r="J37" s="47"/>
    </row>
    <row r="38">
      <c r="A38" s="36" t="s">
        <v>116</v>
      </c>
      <c r="B38" s="36">
        <v>8</v>
      </c>
      <c r="C38" s="37" t="s">
        <v>201</v>
      </c>
      <c r="D38" s="36" t="s">
        <v>192</v>
      </c>
      <c r="E38" s="38" t="s">
        <v>202</v>
      </c>
      <c r="F38" s="39" t="s">
        <v>187</v>
      </c>
      <c r="G38" s="40">
        <v>1050.1600000000001</v>
      </c>
      <c r="H38" s="41">
        <v>170.38</v>
      </c>
      <c r="I38" s="42">
        <f>ROUND(G38*H38,P4)</f>
        <v>0</v>
      </c>
      <c r="J38" s="39" t="s">
        <v>121</v>
      </c>
      <c r="O38" s="43">
        <f>I38*0.21</f>
        <v>0</v>
      </c>
      <c r="P38">
        <v>3</v>
      </c>
    </row>
    <row r="39">
      <c r="A39" s="36" t="s">
        <v>122</v>
      </c>
      <c r="B39" s="44"/>
      <c r="C39" s="45"/>
      <c r="D39" s="45"/>
      <c r="E39" s="46" t="s">
        <v>118</v>
      </c>
      <c r="F39" s="45"/>
      <c r="G39" s="45"/>
      <c r="H39" s="45"/>
      <c r="I39" s="45"/>
      <c r="J39" s="47"/>
    </row>
    <row r="40" ht="86.4">
      <c r="A40" s="36" t="s">
        <v>123</v>
      </c>
      <c r="B40" s="44"/>
      <c r="C40" s="45"/>
      <c r="D40" s="45"/>
      <c r="E40" s="48" t="s">
        <v>741</v>
      </c>
      <c r="F40" s="45"/>
      <c r="G40" s="45"/>
      <c r="H40" s="45"/>
      <c r="I40" s="45"/>
      <c r="J40" s="47"/>
    </row>
    <row r="41" ht="409.5">
      <c r="A41" s="36" t="s">
        <v>125</v>
      </c>
      <c r="B41" s="44"/>
      <c r="C41" s="45"/>
      <c r="D41" s="45"/>
      <c r="E41" s="38" t="s">
        <v>204</v>
      </c>
      <c r="F41" s="45"/>
      <c r="G41" s="45"/>
      <c r="H41" s="45"/>
      <c r="I41" s="45"/>
      <c r="J41" s="47"/>
    </row>
    <row r="42">
      <c r="A42" s="36" t="s">
        <v>116</v>
      </c>
      <c r="B42" s="36">
        <v>9</v>
      </c>
      <c r="C42" s="37" t="s">
        <v>213</v>
      </c>
      <c r="D42" s="36" t="s">
        <v>192</v>
      </c>
      <c r="E42" s="38" t="s">
        <v>214</v>
      </c>
      <c r="F42" s="39" t="s">
        <v>187</v>
      </c>
      <c r="G42" s="40">
        <v>1050.1600000000001</v>
      </c>
      <c r="H42" s="41">
        <v>135.06999999999999</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742</v>
      </c>
      <c r="F44" s="45"/>
      <c r="G44" s="45"/>
      <c r="H44" s="45"/>
      <c r="I44" s="45"/>
      <c r="J44" s="47"/>
    </row>
    <row r="45" ht="360">
      <c r="A45" s="36" t="s">
        <v>125</v>
      </c>
      <c r="B45" s="44"/>
      <c r="C45" s="45"/>
      <c r="D45" s="45"/>
      <c r="E45" s="38" t="s">
        <v>216</v>
      </c>
      <c r="F45" s="45"/>
      <c r="G45" s="45"/>
      <c r="H45" s="45"/>
      <c r="I45" s="45"/>
      <c r="J45" s="47"/>
    </row>
    <row r="46">
      <c r="A46" s="36" t="s">
        <v>116</v>
      </c>
      <c r="B46" s="36">
        <v>10</v>
      </c>
      <c r="C46" s="37" t="s">
        <v>213</v>
      </c>
      <c r="D46" s="36" t="s">
        <v>217</v>
      </c>
      <c r="E46" s="38" t="s">
        <v>214</v>
      </c>
      <c r="F46" s="39" t="s">
        <v>187</v>
      </c>
      <c r="G46" s="40">
        <v>661.96699999999998</v>
      </c>
      <c r="H46" s="41">
        <v>135.06999999999999</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743</v>
      </c>
      <c r="F48" s="45"/>
      <c r="G48" s="45"/>
      <c r="H48" s="45"/>
      <c r="I48" s="45"/>
      <c r="J48" s="47"/>
    </row>
    <row r="49" ht="360">
      <c r="A49" s="36" t="s">
        <v>125</v>
      </c>
      <c r="B49" s="44"/>
      <c r="C49" s="45"/>
      <c r="D49" s="45"/>
      <c r="E49" s="38" t="s">
        <v>216</v>
      </c>
      <c r="F49" s="45"/>
      <c r="G49" s="45"/>
      <c r="H49" s="45"/>
      <c r="I49" s="45"/>
      <c r="J49" s="47"/>
    </row>
    <row r="50">
      <c r="A50" s="36" t="s">
        <v>116</v>
      </c>
      <c r="B50" s="36">
        <v>11</v>
      </c>
      <c r="C50" s="37" t="s">
        <v>213</v>
      </c>
      <c r="D50" s="36" t="s">
        <v>219</v>
      </c>
      <c r="E50" s="38" t="s">
        <v>214</v>
      </c>
      <c r="F50" s="39" t="s">
        <v>187</v>
      </c>
      <c r="G50" s="40">
        <v>1088.5599999999999</v>
      </c>
      <c r="H50" s="41">
        <v>135.06999999999999</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744</v>
      </c>
      <c r="F52" s="45"/>
      <c r="G52" s="45"/>
      <c r="H52" s="45"/>
      <c r="I52" s="45"/>
      <c r="J52" s="47"/>
    </row>
    <row r="53" ht="360">
      <c r="A53" s="36" t="s">
        <v>125</v>
      </c>
      <c r="B53" s="44"/>
      <c r="C53" s="45"/>
      <c r="D53" s="45"/>
      <c r="E53" s="38" t="s">
        <v>216</v>
      </c>
      <c r="F53" s="45"/>
      <c r="G53" s="45"/>
      <c r="H53" s="45"/>
      <c r="I53" s="45"/>
      <c r="J53" s="47"/>
    </row>
    <row r="54">
      <c r="A54" s="36" t="s">
        <v>116</v>
      </c>
      <c r="B54" s="36">
        <v>12</v>
      </c>
      <c r="C54" s="37" t="s">
        <v>245</v>
      </c>
      <c r="D54" s="36" t="s">
        <v>118</v>
      </c>
      <c r="E54" s="38" t="s">
        <v>246</v>
      </c>
      <c r="F54" s="39" t="s">
        <v>187</v>
      </c>
      <c r="G54" s="40">
        <v>1003.84</v>
      </c>
      <c r="H54" s="41">
        <v>357.63</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745</v>
      </c>
      <c r="F56" s="45"/>
      <c r="G56" s="45"/>
      <c r="H56" s="45"/>
      <c r="I56" s="45"/>
      <c r="J56" s="47"/>
    </row>
    <row r="57" ht="316.8">
      <c r="A57" s="36" t="s">
        <v>125</v>
      </c>
      <c r="B57" s="44"/>
      <c r="C57" s="45"/>
      <c r="D57" s="45"/>
      <c r="E57" s="38" t="s">
        <v>241</v>
      </c>
      <c r="F57" s="45"/>
      <c r="G57" s="45"/>
      <c r="H57" s="45"/>
      <c r="I57" s="45"/>
      <c r="J57" s="47"/>
    </row>
    <row r="58">
      <c r="A58" s="36" t="s">
        <v>116</v>
      </c>
      <c r="B58" s="36">
        <v>13</v>
      </c>
      <c r="C58" s="37" t="s">
        <v>248</v>
      </c>
      <c r="D58" s="36" t="s">
        <v>118</v>
      </c>
      <c r="E58" s="38" t="s">
        <v>249</v>
      </c>
      <c r="F58" s="39" t="s">
        <v>187</v>
      </c>
      <c r="G58" s="40">
        <v>2138.7199999999998</v>
      </c>
      <c r="H58" s="41">
        <v>20.600000000000001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746</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1088.5599999999999</v>
      </c>
      <c r="H62" s="41">
        <v>20.600000000000001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747</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10973.93</v>
      </c>
      <c r="H66" s="41">
        <v>686.17999999999995</v>
      </c>
      <c r="I66" s="42">
        <f>ROUND(G66*H66,P4)</f>
        <v>0</v>
      </c>
      <c r="J66" s="39" t="s">
        <v>121</v>
      </c>
      <c r="O66" s="43">
        <f>I66*0.21</f>
        <v>0</v>
      </c>
      <c r="P66">
        <v>3</v>
      </c>
    </row>
    <row r="67">
      <c r="A67" s="36" t="s">
        <v>122</v>
      </c>
      <c r="B67" s="44"/>
      <c r="C67" s="45"/>
      <c r="D67" s="45"/>
      <c r="E67" s="46" t="s">
        <v>118</v>
      </c>
      <c r="F67" s="45"/>
      <c r="G67" s="45"/>
      <c r="H67" s="45"/>
      <c r="I67" s="45"/>
      <c r="J67" s="47"/>
    </row>
    <row r="68" ht="158.4">
      <c r="A68" s="36" t="s">
        <v>123</v>
      </c>
      <c r="B68" s="44"/>
      <c r="C68" s="45"/>
      <c r="D68" s="45"/>
      <c r="E68" s="48" t="s">
        <v>748</v>
      </c>
      <c r="F68" s="45"/>
      <c r="G68" s="45"/>
      <c r="H68" s="45"/>
      <c r="I68" s="45"/>
      <c r="J68" s="47"/>
    </row>
    <row r="69" ht="331.2">
      <c r="A69" s="36" t="s">
        <v>125</v>
      </c>
      <c r="B69" s="44"/>
      <c r="C69" s="45"/>
      <c r="D69" s="45"/>
      <c r="E69" s="38" t="s">
        <v>256</v>
      </c>
      <c r="F69" s="45"/>
      <c r="G69" s="45"/>
      <c r="H69" s="45"/>
      <c r="I69" s="45"/>
      <c r="J69" s="47"/>
    </row>
    <row r="70">
      <c r="A70" s="36" t="s">
        <v>116</v>
      </c>
      <c r="B70" s="36">
        <v>16</v>
      </c>
      <c r="C70" s="37" t="s">
        <v>257</v>
      </c>
      <c r="D70" s="36" t="s">
        <v>118</v>
      </c>
      <c r="E70" s="38" t="s">
        <v>258</v>
      </c>
      <c r="F70" s="39" t="s">
        <v>187</v>
      </c>
      <c r="G70" s="40">
        <v>51.890000000000001</v>
      </c>
      <c r="H70" s="41">
        <v>1095.54</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749</v>
      </c>
      <c r="F72" s="45"/>
      <c r="G72" s="45"/>
      <c r="H72" s="45"/>
      <c r="I72" s="45"/>
      <c r="J72" s="47"/>
    </row>
    <row r="73" ht="288">
      <c r="A73" s="36" t="s">
        <v>125</v>
      </c>
      <c r="B73" s="44"/>
      <c r="C73" s="45"/>
      <c r="D73" s="45"/>
      <c r="E73" s="38" t="s">
        <v>260</v>
      </c>
      <c r="F73" s="45"/>
      <c r="G73" s="45"/>
      <c r="H73" s="45"/>
      <c r="I73" s="45"/>
      <c r="J73" s="47"/>
    </row>
    <row r="74">
      <c r="A74" s="36" t="s">
        <v>116</v>
      </c>
      <c r="B74" s="36">
        <v>17</v>
      </c>
      <c r="C74" s="37" t="s">
        <v>750</v>
      </c>
      <c r="D74" s="36" t="s">
        <v>118</v>
      </c>
      <c r="E74" s="38" t="s">
        <v>751</v>
      </c>
      <c r="F74" s="39" t="s">
        <v>187</v>
      </c>
      <c r="G74" s="40">
        <v>46.32</v>
      </c>
      <c r="H74" s="41">
        <v>180.83000000000001</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752</v>
      </c>
      <c r="F76" s="45"/>
      <c r="G76" s="45"/>
      <c r="H76" s="45"/>
      <c r="I76" s="45"/>
      <c r="J76" s="47"/>
    </row>
    <row r="77" ht="273.6">
      <c r="A77" s="36" t="s">
        <v>125</v>
      </c>
      <c r="B77" s="44"/>
      <c r="C77" s="45"/>
      <c r="D77" s="45"/>
      <c r="E77" s="38" t="s">
        <v>753</v>
      </c>
      <c r="F77" s="45"/>
      <c r="G77" s="45"/>
      <c r="H77" s="45"/>
      <c r="I77" s="45"/>
      <c r="J77" s="47"/>
    </row>
    <row r="78">
      <c r="A78" s="36" t="s">
        <v>116</v>
      </c>
      <c r="B78" s="36">
        <v>18</v>
      </c>
      <c r="C78" s="37" t="s">
        <v>754</v>
      </c>
      <c r="D78" s="36" t="s">
        <v>118</v>
      </c>
      <c r="E78" s="38" t="s">
        <v>755</v>
      </c>
      <c r="F78" s="39" t="s">
        <v>187</v>
      </c>
      <c r="G78" s="40">
        <v>26.629999999999999</v>
      </c>
      <c r="H78" s="41">
        <v>987.11000000000001</v>
      </c>
      <c r="I78" s="42">
        <f>ROUND(G78*H78,P4)</f>
        <v>0</v>
      </c>
      <c r="J78" s="39" t="s">
        <v>121</v>
      </c>
      <c r="O78" s="43">
        <f>I78*0.21</f>
        <v>0</v>
      </c>
      <c r="P78">
        <v>3</v>
      </c>
    </row>
    <row r="79">
      <c r="A79" s="36" t="s">
        <v>122</v>
      </c>
      <c r="B79" s="44"/>
      <c r="C79" s="45"/>
      <c r="D79" s="45"/>
      <c r="E79" s="46" t="s">
        <v>118</v>
      </c>
      <c r="F79" s="45"/>
      <c r="G79" s="45"/>
      <c r="H79" s="45"/>
      <c r="I79" s="45"/>
      <c r="J79" s="47"/>
    </row>
    <row r="80" ht="57.6">
      <c r="A80" s="36" t="s">
        <v>123</v>
      </c>
      <c r="B80" s="44"/>
      <c r="C80" s="45"/>
      <c r="D80" s="45"/>
      <c r="E80" s="48" t="s">
        <v>756</v>
      </c>
      <c r="F80" s="45"/>
      <c r="G80" s="45"/>
      <c r="H80" s="45"/>
      <c r="I80" s="45"/>
      <c r="J80" s="47"/>
    </row>
    <row r="81" ht="273.6">
      <c r="A81" s="36" t="s">
        <v>125</v>
      </c>
      <c r="B81" s="44"/>
      <c r="C81" s="45"/>
      <c r="D81" s="45"/>
      <c r="E81" s="38" t="s">
        <v>757</v>
      </c>
      <c r="F81" s="45"/>
      <c r="G81" s="45"/>
      <c r="H81" s="45"/>
      <c r="I81" s="45"/>
      <c r="J81" s="47"/>
    </row>
    <row r="82">
      <c r="A82" s="36" t="s">
        <v>116</v>
      </c>
      <c r="B82" s="36">
        <v>19</v>
      </c>
      <c r="C82" s="37" t="s">
        <v>261</v>
      </c>
      <c r="D82" s="36" t="s">
        <v>118</v>
      </c>
      <c r="E82" s="38" t="s">
        <v>262</v>
      </c>
      <c r="F82" s="39" t="s">
        <v>263</v>
      </c>
      <c r="G82" s="40">
        <v>3472</v>
      </c>
      <c r="H82" s="41">
        <v>20.530000000000001</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758</v>
      </c>
      <c r="F84" s="45"/>
      <c r="G84" s="45"/>
      <c r="H84" s="45"/>
      <c r="I84" s="45"/>
      <c r="J84" s="47"/>
    </row>
    <row r="85" ht="28.8">
      <c r="A85" s="36" t="s">
        <v>125</v>
      </c>
      <c r="B85" s="44"/>
      <c r="C85" s="45"/>
      <c r="D85" s="45"/>
      <c r="E85" s="38" t="s">
        <v>265</v>
      </c>
      <c r="F85" s="45"/>
      <c r="G85" s="45"/>
      <c r="H85" s="45"/>
      <c r="I85" s="45"/>
      <c r="J85" s="47"/>
    </row>
    <row r="86">
      <c r="A86" s="36" t="s">
        <v>116</v>
      </c>
      <c r="B86" s="36">
        <v>20</v>
      </c>
      <c r="C86" s="37" t="s">
        <v>269</v>
      </c>
      <c r="D86" s="36" t="s">
        <v>118</v>
      </c>
      <c r="E86" s="38" t="s">
        <v>270</v>
      </c>
      <c r="F86" s="39" t="s">
        <v>187</v>
      </c>
      <c r="G86" s="40">
        <v>583.12099999999998</v>
      </c>
      <c r="H86" s="41">
        <v>270.43000000000001</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759</v>
      </c>
      <c r="F88" s="45"/>
      <c r="G88" s="45"/>
      <c r="H88" s="45"/>
      <c r="I88" s="45"/>
      <c r="J88" s="47"/>
    </row>
    <row r="89" ht="43.2">
      <c r="A89" s="36" t="s">
        <v>125</v>
      </c>
      <c r="B89" s="44"/>
      <c r="C89" s="45"/>
      <c r="D89" s="45"/>
      <c r="E89" s="38" t="s">
        <v>272</v>
      </c>
      <c r="F89" s="45"/>
      <c r="G89" s="45"/>
      <c r="H89" s="45"/>
      <c r="I89" s="45"/>
      <c r="J89" s="47"/>
    </row>
    <row r="90">
      <c r="A90" s="36" t="s">
        <v>116</v>
      </c>
      <c r="B90" s="36">
        <v>21</v>
      </c>
      <c r="C90" s="37" t="s">
        <v>273</v>
      </c>
      <c r="D90" s="36" t="s">
        <v>118</v>
      </c>
      <c r="E90" s="38" t="s">
        <v>274</v>
      </c>
      <c r="F90" s="39" t="s">
        <v>187</v>
      </c>
      <c r="G90" s="40">
        <v>78.846000000000004</v>
      </c>
      <c r="H90" s="41">
        <v>222.00999999999999</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760</v>
      </c>
      <c r="F92" s="45"/>
      <c r="G92" s="45"/>
      <c r="H92" s="45"/>
      <c r="I92" s="45"/>
      <c r="J92" s="47"/>
    </row>
    <row r="93" ht="43.2">
      <c r="A93" s="36" t="s">
        <v>125</v>
      </c>
      <c r="B93" s="44"/>
      <c r="C93" s="45"/>
      <c r="D93" s="45"/>
      <c r="E93" s="38" t="s">
        <v>276</v>
      </c>
      <c r="F93" s="45"/>
      <c r="G93" s="45"/>
      <c r="H93" s="45"/>
      <c r="I93" s="45"/>
      <c r="J93" s="47"/>
    </row>
    <row r="94">
      <c r="A94" s="36" t="s">
        <v>116</v>
      </c>
      <c r="B94" s="36">
        <v>22</v>
      </c>
      <c r="C94" s="37" t="s">
        <v>277</v>
      </c>
      <c r="D94" s="36" t="s">
        <v>118</v>
      </c>
      <c r="E94" s="38" t="s">
        <v>278</v>
      </c>
      <c r="F94" s="39" t="s">
        <v>263</v>
      </c>
      <c r="G94" s="40">
        <v>135.86099999999999</v>
      </c>
      <c r="H94" s="41">
        <v>189.88</v>
      </c>
      <c r="I94" s="42">
        <f>ROUND(G94*H94,P4)</f>
        <v>0</v>
      </c>
      <c r="J94" s="39" t="s">
        <v>121</v>
      </c>
      <c r="O94" s="43">
        <f>I94*0.21</f>
        <v>0</v>
      </c>
      <c r="P94">
        <v>3</v>
      </c>
    </row>
    <row r="95">
      <c r="A95" s="36" t="s">
        <v>122</v>
      </c>
      <c r="B95" s="44"/>
      <c r="C95" s="45"/>
      <c r="D95" s="45"/>
      <c r="E95" s="46" t="s">
        <v>118</v>
      </c>
      <c r="F95" s="45"/>
      <c r="G95" s="45"/>
      <c r="H95" s="45"/>
      <c r="I95" s="45"/>
      <c r="J95" s="47"/>
    </row>
    <row r="96" ht="28.8">
      <c r="A96" s="36" t="s">
        <v>123</v>
      </c>
      <c r="B96" s="44"/>
      <c r="C96" s="45"/>
      <c r="D96" s="45"/>
      <c r="E96" s="48" t="s">
        <v>761</v>
      </c>
      <c r="F96" s="45"/>
      <c r="G96" s="45"/>
      <c r="H96" s="45"/>
      <c r="I96" s="45"/>
      <c r="J96" s="47"/>
    </row>
    <row r="97" ht="28.8">
      <c r="A97" s="36" t="s">
        <v>125</v>
      </c>
      <c r="B97" s="44"/>
      <c r="C97" s="45"/>
      <c r="D97" s="45"/>
      <c r="E97" s="38" t="s">
        <v>280</v>
      </c>
      <c r="F97" s="45"/>
      <c r="G97" s="45"/>
      <c r="H97" s="45"/>
      <c r="I97" s="45"/>
      <c r="J97" s="47"/>
    </row>
    <row r="98">
      <c r="A98" s="30" t="s">
        <v>113</v>
      </c>
      <c r="B98" s="31"/>
      <c r="C98" s="32" t="s">
        <v>281</v>
      </c>
      <c r="D98" s="33"/>
      <c r="E98" s="30" t="s">
        <v>282</v>
      </c>
      <c r="F98" s="33"/>
      <c r="G98" s="33"/>
      <c r="H98" s="33"/>
      <c r="I98" s="34">
        <f>SUMIFS(I99:I110,A99:A110,"P")</f>
        <v>0</v>
      </c>
      <c r="J98" s="35"/>
    </row>
    <row r="99">
      <c r="A99" s="36" t="s">
        <v>116</v>
      </c>
      <c r="B99" s="36">
        <v>23</v>
      </c>
      <c r="C99" s="37" t="s">
        <v>295</v>
      </c>
      <c r="D99" s="36" t="s">
        <v>118</v>
      </c>
      <c r="E99" s="38" t="s">
        <v>296</v>
      </c>
      <c r="F99" s="39" t="s">
        <v>263</v>
      </c>
      <c r="G99" s="40">
        <v>3472</v>
      </c>
      <c r="H99" s="41">
        <v>81.129999999999995</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762</v>
      </c>
      <c r="F101" s="45"/>
      <c r="G101" s="45"/>
      <c r="H101" s="45"/>
      <c r="I101" s="45"/>
      <c r="J101" s="47"/>
    </row>
    <row r="102" ht="115.2">
      <c r="A102" s="36" t="s">
        <v>125</v>
      </c>
      <c r="B102" s="44"/>
      <c r="C102" s="45"/>
      <c r="D102" s="45"/>
      <c r="E102" s="38" t="s">
        <v>298</v>
      </c>
      <c r="F102" s="45"/>
      <c r="G102" s="45"/>
      <c r="H102" s="45"/>
      <c r="I102" s="45"/>
      <c r="J102" s="47"/>
    </row>
    <row r="103">
      <c r="A103" s="36" t="s">
        <v>116</v>
      </c>
      <c r="B103" s="36">
        <v>24</v>
      </c>
      <c r="C103" s="37" t="s">
        <v>439</v>
      </c>
      <c r="D103" s="36" t="s">
        <v>118</v>
      </c>
      <c r="E103" s="38" t="s">
        <v>440</v>
      </c>
      <c r="F103" s="39" t="s">
        <v>187</v>
      </c>
      <c r="G103" s="40">
        <v>4.6600000000000001</v>
      </c>
      <c r="H103" s="41">
        <v>5169.54</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763</v>
      </c>
      <c r="F105" s="45"/>
      <c r="G105" s="45"/>
      <c r="H105" s="45"/>
      <c r="I105" s="45"/>
      <c r="J105" s="47"/>
    </row>
    <row r="106" ht="409.5">
      <c r="A106" s="36" t="s">
        <v>125</v>
      </c>
      <c r="B106" s="44"/>
      <c r="C106" s="45"/>
      <c r="D106" s="45"/>
      <c r="E106" s="38" t="s">
        <v>442</v>
      </c>
      <c r="F106" s="45"/>
      <c r="G106" s="45"/>
      <c r="H106" s="45"/>
      <c r="I106" s="45"/>
      <c r="J106" s="47"/>
    </row>
    <row r="107">
      <c r="A107" s="36" t="s">
        <v>116</v>
      </c>
      <c r="B107" s="36">
        <v>25</v>
      </c>
      <c r="C107" s="37" t="s">
        <v>443</v>
      </c>
      <c r="D107" s="36" t="s">
        <v>118</v>
      </c>
      <c r="E107" s="38" t="s">
        <v>444</v>
      </c>
      <c r="F107" s="39" t="s">
        <v>445</v>
      </c>
      <c r="G107" s="40">
        <v>0.092999999999999999</v>
      </c>
      <c r="H107" s="41">
        <v>35553.860000000001</v>
      </c>
      <c r="I107" s="42">
        <f>ROUND(G107*H107,P4)</f>
        <v>0</v>
      </c>
      <c r="J107" s="39" t="s">
        <v>121</v>
      </c>
      <c r="O107" s="43">
        <f>I107*0.21</f>
        <v>0</v>
      </c>
      <c r="P107">
        <v>3</v>
      </c>
    </row>
    <row r="108">
      <c r="A108" s="36" t="s">
        <v>122</v>
      </c>
      <c r="B108" s="44"/>
      <c r="C108" s="45"/>
      <c r="D108" s="45"/>
      <c r="E108" s="46" t="s">
        <v>118</v>
      </c>
      <c r="F108" s="45"/>
      <c r="G108" s="45"/>
      <c r="H108" s="45"/>
      <c r="I108" s="45"/>
      <c r="J108" s="47"/>
    </row>
    <row r="109" ht="86.4">
      <c r="A109" s="36" t="s">
        <v>123</v>
      </c>
      <c r="B109" s="44"/>
      <c r="C109" s="45"/>
      <c r="D109" s="45"/>
      <c r="E109" s="48" t="s">
        <v>764</v>
      </c>
      <c r="F109" s="45"/>
      <c r="G109" s="45"/>
      <c r="H109" s="45"/>
      <c r="I109" s="45"/>
      <c r="J109" s="47"/>
    </row>
    <row r="110" ht="302.4">
      <c r="A110" s="36" t="s">
        <v>125</v>
      </c>
      <c r="B110" s="44"/>
      <c r="C110" s="45"/>
      <c r="D110" s="45"/>
      <c r="E110" s="38" t="s">
        <v>447</v>
      </c>
      <c r="F110" s="45"/>
      <c r="G110" s="45"/>
      <c r="H110" s="45"/>
      <c r="I110" s="45"/>
      <c r="J110" s="47"/>
    </row>
    <row r="111">
      <c r="A111" s="30" t="s">
        <v>113</v>
      </c>
      <c r="B111" s="31"/>
      <c r="C111" s="32" t="s">
        <v>302</v>
      </c>
      <c r="D111" s="33"/>
      <c r="E111" s="30" t="s">
        <v>303</v>
      </c>
      <c r="F111" s="33"/>
      <c r="G111" s="33"/>
      <c r="H111" s="33"/>
      <c r="I111" s="34">
        <f>SUMIFS(I112:I135,A112:A135,"P")</f>
        <v>0</v>
      </c>
      <c r="J111" s="35"/>
    </row>
    <row r="112">
      <c r="A112" s="36" t="s">
        <v>116</v>
      </c>
      <c r="B112" s="36">
        <v>26</v>
      </c>
      <c r="C112" s="37" t="s">
        <v>448</v>
      </c>
      <c r="D112" s="36" t="s">
        <v>118</v>
      </c>
      <c r="E112" s="38" t="s">
        <v>449</v>
      </c>
      <c r="F112" s="39" t="s">
        <v>187</v>
      </c>
      <c r="G112" s="40">
        <v>0.28999999999999998</v>
      </c>
      <c r="H112" s="41">
        <v>9416.9400000000005</v>
      </c>
      <c r="I112" s="42">
        <f>ROUND(G112*H112,P4)</f>
        <v>0</v>
      </c>
      <c r="J112" s="39" t="s">
        <v>121</v>
      </c>
      <c r="O112" s="43">
        <f>I112*0.21</f>
        <v>0</v>
      </c>
      <c r="P112">
        <v>3</v>
      </c>
    </row>
    <row r="113">
      <c r="A113" s="36" t="s">
        <v>122</v>
      </c>
      <c r="B113" s="44"/>
      <c r="C113" s="45"/>
      <c r="D113" s="45"/>
      <c r="E113" s="46" t="s">
        <v>118</v>
      </c>
      <c r="F113" s="45"/>
      <c r="G113" s="45"/>
      <c r="H113" s="45"/>
      <c r="I113" s="45"/>
      <c r="J113" s="47"/>
    </row>
    <row r="114" ht="72">
      <c r="A114" s="36" t="s">
        <v>123</v>
      </c>
      <c r="B114" s="44"/>
      <c r="C114" s="45"/>
      <c r="D114" s="45"/>
      <c r="E114" s="48" t="s">
        <v>765</v>
      </c>
      <c r="F114" s="45"/>
      <c r="G114" s="45"/>
      <c r="H114" s="45"/>
      <c r="I114" s="45"/>
      <c r="J114" s="47"/>
    </row>
    <row r="115" ht="273.6">
      <c r="A115" s="36" t="s">
        <v>125</v>
      </c>
      <c r="B115" s="44"/>
      <c r="C115" s="45"/>
      <c r="D115" s="45"/>
      <c r="E115" s="38" t="s">
        <v>451</v>
      </c>
      <c r="F115" s="45"/>
      <c r="G115" s="45"/>
      <c r="H115" s="45"/>
      <c r="I115" s="45"/>
      <c r="J115" s="47"/>
    </row>
    <row r="116">
      <c r="A116" s="36" t="s">
        <v>116</v>
      </c>
      <c r="B116" s="36">
        <v>27</v>
      </c>
      <c r="C116" s="37" t="s">
        <v>304</v>
      </c>
      <c r="D116" s="36" t="s">
        <v>118</v>
      </c>
      <c r="E116" s="38" t="s">
        <v>305</v>
      </c>
      <c r="F116" s="39" t="s">
        <v>187</v>
      </c>
      <c r="G116" s="40">
        <v>3.5899999999999999</v>
      </c>
      <c r="H116" s="41">
        <v>4217.5200000000004</v>
      </c>
      <c r="I116" s="42">
        <f>ROUND(G116*H116,P4)</f>
        <v>0</v>
      </c>
      <c r="J116" s="39" t="s">
        <v>121</v>
      </c>
      <c r="O116" s="43">
        <f>I116*0.21</f>
        <v>0</v>
      </c>
      <c r="P116">
        <v>3</v>
      </c>
    </row>
    <row r="117">
      <c r="A117" s="36" t="s">
        <v>122</v>
      </c>
      <c r="B117" s="44"/>
      <c r="C117" s="45"/>
      <c r="D117" s="45"/>
      <c r="E117" s="46" t="s">
        <v>118</v>
      </c>
      <c r="F117" s="45"/>
      <c r="G117" s="45"/>
      <c r="H117" s="45"/>
      <c r="I117" s="45"/>
      <c r="J117" s="47"/>
    </row>
    <row r="118" ht="72">
      <c r="A118" s="36" t="s">
        <v>123</v>
      </c>
      <c r="B118" s="44"/>
      <c r="C118" s="45"/>
      <c r="D118" s="45"/>
      <c r="E118" s="48" t="s">
        <v>766</v>
      </c>
      <c r="F118" s="45"/>
      <c r="G118" s="45"/>
      <c r="H118" s="45"/>
      <c r="I118" s="45"/>
      <c r="J118" s="47"/>
    </row>
    <row r="119" ht="409.5">
      <c r="A119" s="36" t="s">
        <v>125</v>
      </c>
      <c r="B119" s="44"/>
      <c r="C119" s="45"/>
      <c r="D119" s="45"/>
      <c r="E119" s="38" t="s">
        <v>311</v>
      </c>
      <c r="F119" s="45"/>
      <c r="G119" s="45"/>
      <c r="H119" s="45"/>
      <c r="I119" s="45"/>
      <c r="J119" s="47"/>
    </row>
    <row r="120">
      <c r="A120" s="36" t="s">
        <v>116</v>
      </c>
      <c r="B120" s="36">
        <v>28</v>
      </c>
      <c r="C120" s="37" t="s">
        <v>312</v>
      </c>
      <c r="D120" s="36" t="s">
        <v>118</v>
      </c>
      <c r="E120" s="38" t="s">
        <v>313</v>
      </c>
      <c r="F120" s="39" t="s">
        <v>187</v>
      </c>
      <c r="G120" s="40">
        <v>5.6890000000000001</v>
      </c>
      <c r="H120" s="41">
        <v>4613.8500000000004</v>
      </c>
      <c r="I120" s="42">
        <f>ROUND(G120*H120,P4)</f>
        <v>0</v>
      </c>
      <c r="J120" s="39" t="s">
        <v>121</v>
      </c>
      <c r="O120" s="43">
        <f>I120*0.21</f>
        <v>0</v>
      </c>
      <c r="P120">
        <v>3</v>
      </c>
    </row>
    <row r="121">
      <c r="A121" s="36" t="s">
        <v>122</v>
      </c>
      <c r="B121" s="44"/>
      <c r="C121" s="45"/>
      <c r="D121" s="45"/>
      <c r="E121" s="46" t="s">
        <v>118</v>
      </c>
      <c r="F121" s="45"/>
      <c r="G121" s="45"/>
      <c r="H121" s="45"/>
      <c r="I121" s="45"/>
      <c r="J121" s="47"/>
    </row>
    <row r="122" ht="158.4">
      <c r="A122" s="36" t="s">
        <v>123</v>
      </c>
      <c r="B122" s="44"/>
      <c r="C122" s="45"/>
      <c r="D122" s="45"/>
      <c r="E122" s="48" t="s">
        <v>767</v>
      </c>
      <c r="F122" s="45"/>
      <c r="G122" s="45"/>
      <c r="H122" s="45"/>
      <c r="I122" s="45"/>
      <c r="J122" s="47"/>
    </row>
    <row r="123" ht="409.5">
      <c r="A123" s="36" t="s">
        <v>125</v>
      </c>
      <c r="B123" s="44"/>
      <c r="C123" s="45"/>
      <c r="D123" s="45"/>
      <c r="E123" s="38" t="s">
        <v>311</v>
      </c>
      <c r="F123" s="45"/>
      <c r="G123" s="45"/>
      <c r="H123" s="45"/>
      <c r="I123" s="45"/>
      <c r="J123" s="47"/>
    </row>
    <row r="124">
      <c r="A124" s="36" t="s">
        <v>116</v>
      </c>
      <c r="B124" s="36">
        <v>29</v>
      </c>
      <c r="C124" s="37" t="s">
        <v>319</v>
      </c>
      <c r="D124" s="36" t="s">
        <v>118</v>
      </c>
      <c r="E124" s="38" t="s">
        <v>320</v>
      </c>
      <c r="F124" s="39" t="s">
        <v>187</v>
      </c>
      <c r="G124" s="40">
        <v>5.6890000000000001</v>
      </c>
      <c r="H124" s="41">
        <v>1036.6700000000001</v>
      </c>
      <c r="I124" s="42">
        <f>ROUND(G124*H124,P4)</f>
        <v>0</v>
      </c>
      <c r="J124" s="39" t="s">
        <v>121</v>
      </c>
      <c r="O124" s="43">
        <f>I124*0.21</f>
        <v>0</v>
      </c>
      <c r="P124">
        <v>3</v>
      </c>
    </row>
    <row r="125">
      <c r="A125" s="36" t="s">
        <v>122</v>
      </c>
      <c r="B125" s="44"/>
      <c r="C125" s="45"/>
      <c r="D125" s="45"/>
      <c r="E125" s="46" t="s">
        <v>118</v>
      </c>
      <c r="F125" s="45"/>
      <c r="G125" s="45"/>
      <c r="H125" s="45"/>
      <c r="I125" s="45"/>
      <c r="J125" s="47"/>
    </row>
    <row r="126" ht="100.8">
      <c r="A126" s="36" t="s">
        <v>123</v>
      </c>
      <c r="B126" s="44"/>
      <c r="C126" s="45"/>
      <c r="D126" s="45"/>
      <c r="E126" s="48" t="s">
        <v>768</v>
      </c>
      <c r="F126" s="45"/>
      <c r="G126" s="45"/>
      <c r="H126" s="45"/>
      <c r="I126" s="45"/>
      <c r="J126" s="47"/>
    </row>
    <row r="127" ht="57.6">
      <c r="A127" s="36" t="s">
        <v>125</v>
      </c>
      <c r="B127" s="44"/>
      <c r="C127" s="45"/>
      <c r="D127" s="45"/>
      <c r="E127" s="38" t="s">
        <v>318</v>
      </c>
      <c r="F127" s="45"/>
      <c r="G127" s="45"/>
      <c r="H127" s="45"/>
      <c r="I127" s="45"/>
      <c r="J127" s="47"/>
    </row>
    <row r="128">
      <c r="A128" s="36" t="s">
        <v>116</v>
      </c>
      <c r="B128" s="36">
        <v>30</v>
      </c>
      <c r="C128" s="37" t="s">
        <v>322</v>
      </c>
      <c r="D128" s="36" t="s">
        <v>118</v>
      </c>
      <c r="E128" s="38" t="s">
        <v>323</v>
      </c>
      <c r="F128" s="39" t="s">
        <v>187</v>
      </c>
      <c r="G128" s="40">
        <v>11.377000000000001</v>
      </c>
      <c r="H128" s="41">
        <v>7016.9899999999998</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769</v>
      </c>
      <c r="F130" s="45"/>
      <c r="G130" s="45"/>
      <c r="H130" s="45"/>
      <c r="I130" s="45"/>
      <c r="J130" s="47"/>
    </row>
    <row r="131" ht="129.6">
      <c r="A131" s="36" t="s">
        <v>125</v>
      </c>
      <c r="B131" s="44"/>
      <c r="C131" s="45"/>
      <c r="D131" s="45"/>
      <c r="E131" s="38" t="s">
        <v>325</v>
      </c>
      <c r="F131" s="45"/>
      <c r="G131" s="45"/>
      <c r="H131" s="45"/>
      <c r="I131" s="45"/>
      <c r="J131" s="47"/>
    </row>
    <row r="132">
      <c r="A132" s="36" t="s">
        <v>116</v>
      </c>
      <c r="B132" s="36">
        <v>31</v>
      </c>
      <c r="C132" s="37" t="s">
        <v>457</v>
      </c>
      <c r="D132" s="36" t="s">
        <v>118</v>
      </c>
      <c r="E132" s="38" t="s">
        <v>458</v>
      </c>
      <c r="F132" s="39" t="s">
        <v>187</v>
      </c>
      <c r="G132" s="40">
        <v>0.56000000000000005</v>
      </c>
      <c r="H132" s="41">
        <v>8738.5699999999997</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770</v>
      </c>
      <c r="F134" s="45"/>
      <c r="G134" s="45"/>
      <c r="H134" s="45"/>
      <c r="I134" s="45"/>
      <c r="J134" s="47"/>
    </row>
    <row r="135" ht="403.2">
      <c r="A135" s="36" t="s">
        <v>125</v>
      </c>
      <c r="B135" s="44"/>
      <c r="C135" s="45"/>
      <c r="D135" s="45"/>
      <c r="E135" s="38" t="s">
        <v>460</v>
      </c>
      <c r="F135" s="45"/>
      <c r="G135" s="45"/>
      <c r="H135" s="45"/>
      <c r="I135" s="45"/>
      <c r="J135" s="47"/>
    </row>
    <row r="136">
      <c r="A136" s="30" t="s">
        <v>113</v>
      </c>
      <c r="B136" s="31"/>
      <c r="C136" s="32" t="s">
        <v>326</v>
      </c>
      <c r="D136" s="33"/>
      <c r="E136" s="30" t="s">
        <v>327</v>
      </c>
      <c r="F136" s="33"/>
      <c r="G136" s="33"/>
      <c r="H136" s="33"/>
      <c r="I136" s="34">
        <f>SUMIFS(I137:I180,A137:A180,"P")</f>
        <v>0</v>
      </c>
      <c r="J136" s="35"/>
    </row>
    <row r="137">
      <c r="A137" s="36" t="s">
        <v>116</v>
      </c>
      <c r="B137" s="36">
        <v>32</v>
      </c>
      <c r="C137" s="37" t="s">
        <v>328</v>
      </c>
      <c r="D137" s="36" t="s">
        <v>118</v>
      </c>
      <c r="E137" s="38" t="s">
        <v>329</v>
      </c>
      <c r="F137" s="39" t="s">
        <v>187</v>
      </c>
      <c r="G137" s="40">
        <v>390.60000000000002</v>
      </c>
      <c r="H137" s="41">
        <v>1750.1400000000001</v>
      </c>
      <c r="I137" s="42">
        <f>ROUND(G137*H137,P4)</f>
        <v>0</v>
      </c>
      <c r="J137" s="39" t="s">
        <v>121</v>
      </c>
      <c r="O137" s="43">
        <f>I137*0.21</f>
        <v>0</v>
      </c>
      <c r="P137">
        <v>3</v>
      </c>
    </row>
    <row r="138">
      <c r="A138" s="36" t="s">
        <v>122</v>
      </c>
      <c r="B138" s="44"/>
      <c r="C138" s="45"/>
      <c r="D138" s="45"/>
      <c r="E138" s="46" t="s">
        <v>118</v>
      </c>
      <c r="F138" s="45"/>
      <c r="G138" s="45"/>
      <c r="H138" s="45"/>
      <c r="I138" s="45"/>
      <c r="J138" s="47"/>
    </row>
    <row r="139">
      <c r="A139" s="36" t="s">
        <v>123</v>
      </c>
      <c r="B139" s="44"/>
      <c r="C139" s="45"/>
      <c r="D139" s="45"/>
      <c r="E139" s="48" t="s">
        <v>771</v>
      </c>
      <c r="F139" s="45"/>
      <c r="G139" s="45"/>
      <c r="H139" s="45"/>
      <c r="I139" s="45"/>
      <c r="J139" s="47"/>
    </row>
    <row r="140" ht="57.6">
      <c r="A140" s="36" t="s">
        <v>125</v>
      </c>
      <c r="B140" s="44"/>
      <c r="C140" s="45"/>
      <c r="D140" s="45"/>
      <c r="E140" s="38" t="s">
        <v>331</v>
      </c>
      <c r="F140" s="45"/>
      <c r="G140" s="45"/>
      <c r="H140" s="45"/>
      <c r="I140" s="45"/>
      <c r="J140" s="47"/>
    </row>
    <row r="141">
      <c r="A141" s="36" t="s">
        <v>116</v>
      </c>
      <c r="B141" s="36">
        <v>33</v>
      </c>
      <c r="C141" s="37" t="s">
        <v>332</v>
      </c>
      <c r="D141" s="36" t="s">
        <v>118</v>
      </c>
      <c r="E141" s="38" t="s">
        <v>333</v>
      </c>
      <c r="F141" s="39" t="s">
        <v>187</v>
      </c>
      <c r="G141" s="40">
        <v>694.39999999999998</v>
      </c>
      <c r="H141" s="41">
        <v>1081.04</v>
      </c>
      <c r="I141" s="42">
        <f>ROUND(G141*H141,P4)</f>
        <v>0</v>
      </c>
      <c r="J141" s="39" t="s">
        <v>121</v>
      </c>
      <c r="O141" s="43">
        <f>I141*0.21</f>
        <v>0</v>
      </c>
      <c r="P141">
        <v>3</v>
      </c>
    </row>
    <row r="142">
      <c r="A142" s="36" t="s">
        <v>122</v>
      </c>
      <c r="B142" s="44"/>
      <c r="C142" s="45"/>
      <c r="D142" s="45"/>
      <c r="E142" s="46" t="s">
        <v>118</v>
      </c>
      <c r="F142" s="45"/>
      <c r="G142" s="45"/>
      <c r="H142" s="45"/>
      <c r="I142" s="45"/>
      <c r="J142" s="47"/>
    </row>
    <row r="143" ht="43.2">
      <c r="A143" s="36" t="s">
        <v>123</v>
      </c>
      <c r="B143" s="44"/>
      <c r="C143" s="45"/>
      <c r="D143" s="45"/>
      <c r="E143" s="48" t="s">
        <v>772</v>
      </c>
      <c r="F143" s="45"/>
      <c r="G143" s="45"/>
      <c r="H143" s="45"/>
      <c r="I143" s="45"/>
      <c r="J143" s="47"/>
    </row>
    <row r="144" ht="57.6">
      <c r="A144" s="36" t="s">
        <v>125</v>
      </c>
      <c r="B144" s="44"/>
      <c r="C144" s="45"/>
      <c r="D144" s="45"/>
      <c r="E144" s="38" t="s">
        <v>331</v>
      </c>
      <c r="F144" s="45"/>
      <c r="G144" s="45"/>
      <c r="H144" s="45"/>
      <c r="I144" s="45"/>
      <c r="J144" s="47"/>
    </row>
    <row r="145">
      <c r="A145" s="36" t="s">
        <v>116</v>
      </c>
      <c r="B145" s="36">
        <v>34</v>
      </c>
      <c r="C145" s="37" t="s">
        <v>694</v>
      </c>
      <c r="D145" s="36" t="s">
        <v>118</v>
      </c>
      <c r="E145" s="38" t="s">
        <v>695</v>
      </c>
      <c r="F145" s="39" t="s">
        <v>187</v>
      </c>
      <c r="G145" s="40">
        <v>8.6999999999999993</v>
      </c>
      <c r="H145" s="41">
        <v>1130.24</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773</v>
      </c>
      <c r="F147" s="45"/>
      <c r="G147" s="45"/>
      <c r="H147" s="45"/>
      <c r="I147" s="45"/>
      <c r="J147" s="47"/>
    </row>
    <row r="148" ht="115.2">
      <c r="A148" s="36" t="s">
        <v>125</v>
      </c>
      <c r="B148" s="44"/>
      <c r="C148" s="45"/>
      <c r="D148" s="45"/>
      <c r="E148" s="38" t="s">
        <v>697</v>
      </c>
      <c r="F148" s="45"/>
      <c r="G148" s="45"/>
      <c r="H148" s="45"/>
      <c r="I148" s="45"/>
      <c r="J148" s="47"/>
    </row>
    <row r="149">
      <c r="A149" s="36" t="s">
        <v>116</v>
      </c>
      <c r="B149" s="36">
        <v>35</v>
      </c>
      <c r="C149" s="37" t="s">
        <v>335</v>
      </c>
      <c r="D149" s="36" t="s">
        <v>118</v>
      </c>
      <c r="E149" s="38" t="s">
        <v>336</v>
      </c>
      <c r="F149" s="39" t="s">
        <v>187</v>
      </c>
      <c r="G149" s="40">
        <v>98.683999999999997</v>
      </c>
      <c r="H149" s="41">
        <v>1087.5</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774</v>
      </c>
      <c r="F151" s="45"/>
      <c r="G151" s="45"/>
      <c r="H151" s="45"/>
      <c r="I151" s="45"/>
      <c r="J151" s="47"/>
    </row>
    <row r="152" ht="43.2">
      <c r="A152" s="36" t="s">
        <v>125</v>
      </c>
      <c r="B152" s="44"/>
      <c r="C152" s="45"/>
      <c r="D152" s="45"/>
      <c r="E152" s="38" t="s">
        <v>338</v>
      </c>
      <c r="F152" s="45"/>
      <c r="G152" s="45"/>
      <c r="H152" s="45"/>
      <c r="I152" s="45"/>
      <c r="J152" s="47"/>
    </row>
    <row r="153">
      <c r="A153" s="36" t="s">
        <v>116</v>
      </c>
      <c r="B153" s="36">
        <v>36</v>
      </c>
      <c r="C153" s="37" t="s">
        <v>339</v>
      </c>
      <c r="D153" s="36" t="s">
        <v>118</v>
      </c>
      <c r="E153" s="38" t="s">
        <v>340</v>
      </c>
      <c r="F153" s="39" t="s">
        <v>263</v>
      </c>
      <c r="G153" s="40">
        <v>2778</v>
      </c>
      <c r="H153" s="41">
        <v>25.370000000000001</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775</v>
      </c>
      <c r="F155" s="45"/>
      <c r="G155" s="45"/>
      <c r="H155" s="45"/>
      <c r="I155" s="45"/>
      <c r="J155" s="47"/>
    </row>
    <row r="156" ht="72">
      <c r="A156" s="36" t="s">
        <v>125</v>
      </c>
      <c r="B156" s="44"/>
      <c r="C156" s="45"/>
      <c r="D156" s="45"/>
      <c r="E156" s="38" t="s">
        <v>342</v>
      </c>
      <c r="F156" s="45"/>
      <c r="G156" s="45"/>
      <c r="H156" s="45"/>
      <c r="I156" s="45"/>
      <c r="J156" s="47"/>
    </row>
    <row r="157">
      <c r="A157" s="36" t="s">
        <v>116</v>
      </c>
      <c r="B157" s="36">
        <v>37</v>
      </c>
      <c r="C157" s="37" t="s">
        <v>469</v>
      </c>
      <c r="D157" s="36" t="s">
        <v>118</v>
      </c>
      <c r="E157" s="38" t="s">
        <v>470</v>
      </c>
      <c r="F157" s="39" t="s">
        <v>263</v>
      </c>
      <c r="G157" s="40">
        <v>2372</v>
      </c>
      <c r="H157" s="41">
        <v>17.219999999999999</v>
      </c>
      <c r="I157" s="42">
        <f>ROUND(G157*H157,P4)</f>
        <v>0</v>
      </c>
      <c r="J157" s="39" t="s">
        <v>121</v>
      </c>
      <c r="O157" s="43">
        <f>I157*0.21</f>
        <v>0</v>
      </c>
      <c r="P157">
        <v>3</v>
      </c>
    </row>
    <row r="158">
      <c r="A158" s="36" t="s">
        <v>122</v>
      </c>
      <c r="B158" s="44"/>
      <c r="C158" s="45"/>
      <c r="D158" s="45"/>
      <c r="E158" s="46" t="s">
        <v>118</v>
      </c>
      <c r="F158" s="45"/>
      <c r="G158" s="45"/>
      <c r="H158" s="45"/>
      <c r="I158" s="45"/>
      <c r="J158" s="47"/>
    </row>
    <row r="159">
      <c r="A159" s="36" t="s">
        <v>123</v>
      </c>
      <c r="B159" s="44"/>
      <c r="C159" s="45"/>
      <c r="D159" s="45"/>
      <c r="E159" s="48" t="s">
        <v>776</v>
      </c>
      <c r="F159" s="45"/>
      <c r="G159" s="45"/>
      <c r="H159" s="45"/>
      <c r="I159" s="45"/>
      <c r="J159" s="47"/>
    </row>
    <row r="160" ht="72">
      <c r="A160" s="36" t="s">
        <v>125</v>
      </c>
      <c r="B160" s="44"/>
      <c r="C160" s="45"/>
      <c r="D160" s="45"/>
      <c r="E160" s="38" t="s">
        <v>342</v>
      </c>
      <c r="F160" s="45"/>
      <c r="G160" s="45"/>
      <c r="H160" s="45"/>
      <c r="I160" s="45"/>
      <c r="J160" s="47"/>
    </row>
    <row r="161">
      <c r="A161" s="36" t="s">
        <v>116</v>
      </c>
      <c r="B161" s="36">
        <v>49</v>
      </c>
      <c r="C161" s="37" t="s">
        <v>705</v>
      </c>
      <c r="D161" s="36" t="s">
        <v>118</v>
      </c>
      <c r="E161" s="38" t="s">
        <v>777</v>
      </c>
      <c r="F161" s="39" t="s">
        <v>263</v>
      </c>
      <c r="G161" s="40">
        <v>2314</v>
      </c>
      <c r="H161" s="41">
        <v>276.25</v>
      </c>
      <c r="I161" s="42">
        <f>ROUND(G161*H161,P4)</f>
        <v>0</v>
      </c>
      <c r="J161" s="39" t="s">
        <v>121</v>
      </c>
      <c r="O161" s="43">
        <f>I161*0.21</f>
        <v>0</v>
      </c>
      <c r="P161">
        <v>3</v>
      </c>
    </row>
    <row r="162">
      <c r="A162" s="36" t="s">
        <v>122</v>
      </c>
      <c r="B162" s="44"/>
      <c r="C162" s="45"/>
      <c r="D162" s="45"/>
      <c r="E162" s="46" t="s">
        <v>118</v>
      </c>
      <c r="F162" s="45"/>
      <c r="G162" s="45"/>
      <c r="H162" s="45"/>
      <c r="I162" s="45"/>
      <c r="J162" s="47"/>
    </row>
    <row r="163">
      <c r="A163" s="36" t="s">
        <v>123</v>
      </c>
      <c r="B163" s="44"/>
      <c r="C163" s="45"/>
      <c r="D163" s="45"/>
      <c r="E163" s="48" t="s">
        <v>778</v>
      </c>
      <c r="F163" s="45"/>
      <c r="G163" s="45"/>
      <c r="H163" s="45"/>
      <c r="I163" s="45"/>
      <c r="J163" s="47"/>
    </row>
    <row r="164" ht="187.2">
      <c r="A164" s="36" t="s">
        <v>125</v>
      </c>
      <c r="B164" s="44"/>
      <c r="C164" s="45"/>
      <c r="D164" s="45"/>
      <c r="E164" s="38" t="s">
        <v>476</v>
      </c>
      <c r="F164" s="45"/>
      <c r="G164" s="45"/>
      <c r="H164" s="45"/>
      <c r="I164" s="45"/>
      <c r="J164" s="47"/>
    </row>
    <row r="165">
      <c r="A165" s="36" t="s">
        <v>116</v>
      </c>
      <c r="B165" s="36">
        <v>38</v>
      </c>
      <c r="C165" s="37" t="s">
        <v>708</v>
      </c>
      <c r="D165" s="36" t="s">
        <v>118</v>
      </c>
      <c r="E165" s="38" t="s">
        <v>709</v>
      </c>
      <c r="F165" s="39" t="s">
        <v>263</v>
      </c>
      <c r="G165" s="40">
        <v>170</v>
      </c>
      <c r="H165" s="41">
        <v>344.29000000000002</v>
      </c>
      <c r="I165" s="42">
        <f>ROUND(G165*H165,P4)</f>
        <v>0</v>
      </c>
      <c r="J165" s="39" t="s">
        <v>121</v>
      </c>
      <c r="O165" s="43">
        <f>I165*0.21</f>
        <v>0</v>
      </c>
      <c r="P165">
        <v>3</v>
      </c>
    </row>
    <row r="166">
      <c r="A166" s="36" t="s">
        <v>122</v>
      </c>
      <c r="B166" s="44"/>
      <c r="C166" s="45"/>
      <c r="D166" s="45"/>
      <c r="E166" s="46" t="s">
        <v>118</v>
      </c>
      <c r="F166" s="45"/>
      <c r="G166" s="45"/>
      <c r="H166" s="45"/>
      <c r="I166" s="45"/>
      <c r="J166" s="47"/>
    </row>
    <row r="167">
      <c r="A167" s="36" t="s">
        <v>123</v>
      </c>
      <c r="B167" s="44"/>
      <c r="C167" s="45"/>
      <c r="D167" s="45"/>
      <c r="E167" s="48" t="s">
        <v>779</v>
      </c>
      <c r="F167" s="45"/>
      <c r="G167" s="45"/>
      <c r="H167" s="45"/>
      <c r="I167" s="45"/>
      <c r="J167" s="47"/>
    </row>
    <row r="168" ht="158.4">
      <c r="A168" s="36" t="s">
        <v>125</v>
      </c>
      <c r="B168" s="44"/>
      <c r="C168" s="45"/>
      <c r="D168" s="45"/>
      <c r="E168" s="38" t="s">
        <v>349</v>
      </c>
      <c r="F168" s="45"/>
      <c r="G168" s="45"/>
      <c r="H168" s="45"/>
      <c r="I168" s="45"/>
      <c r="J168" s="47"/>
    </row>
    <row r="169">
      <c r="A169" s="36" t="s">
        <v>116</v>
      </c>
      <c r="B169" s="36">
        <v>40</v>
      </c>
      <c r="C169" s="37" t="s">
        <v>713</v>
      </c>
      <c r="D169" s="36" t="s">
        <v>118</v>
      </c>
      <c r="E169" s="38" t="s">
        <v>714</v>
      </c>
      <c r="F169" s="39" t="s">
        <v>263</v>
      </c>
      <c r="G169" s="40">
        <v>2431.3000000000002</v>
      </c>
      <c r="H169" s="41">
        <v>495.47000000000003</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780</v>
      </c>
      <c r="F171" s="45"/>
      <c r="G171" s="45"/>
      <c r="H171" s="45"/>
      <c r="I171" s="45"/>
      <c r="J171" s="47"/>
    </row>
    <row r="172" ht="158.4">
      <c r="A172" s="36" t="s">
        <v>125</v>
      </c>
      <c r="B172" s="44"/>
      <c r="C172" s="45"/>
      <c r="D172" s="45"/>
      <c r="E172" s="38" t="s">
        <v>349</v>
      </c>
      <c r="F172" s="45"/>
      <c r="G172" s="45"/>
      <c r="H172" s="45"/>
      <c r="I172" s="45"/>
      <c r="J172" s="47"/>
    </row>
    <row r="173">
      <c r="A173" s="36" t="s">
        <v>116</v>
      </c>
      <c r="B173" s="36">
        <v>41</v>
      </c>
      <c r="C173" s="37" t="s">
        <v>356</v>
      </c>
      <c r="D173" s="36" t="s">
        <v>118</v>
      </c>
      <c r="E173" s="38" t="s">
        <v>357</v>
      </c>
      <c r="F173" s="39" t="s">
        <v>263</v>
      </c>
      <c r="G173" s="40">
        <v>2778</v>
      </c>
      <c r="H173" s="41">
        <v>6.8200000000000003</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781</v>
      </c>
      <c r="F175" s="45"/>
      <c r="G175" s="45"/>
      <c r="H175" s="45"/>
      <c r="I175" s="45"/>
      <c r="J175" s="47"/>
    </row>
    <row r="176" ht="28.8">
      <c r="A176" s="36" t="s">
        <v>125</v>
      </c>
      <c r="B176" s="44"/>
      <c r="C176" s="45"/>
      <c r="D176" s="45"/>
      <c r="E176" s="38" t="s">
        <v>359</v>
      </c>
      <c r="F176" s="45"/>
      <c r="G176" s="45"/>
      <c r="H176" s="45"/>
      <c r="I176" s="45"/>
      <c r="J176" s="47"/>
    </row>
    <row r="177">
      <c r="A177" s="36" t="s">
        <v>116</v>
      </c>
      <c r="B177" s="36">
        <v>42</v>
      </c>
      <c r="C177" s="37" t="s">
        <v>364</v>
      </c>
      <c r="D177" s="36" t="s">
        <v>118</v>
      </c>
      <c r="E177" s="38" t="s">
        <v>365</v>
      </c>
      <c r="F177" s="39" t="s">
        <v>198</v>
      </c>
      <c r="G177" s="40">
        <v>33.5</v>
      </c>
      <c r="H177" s="41">
        <v>215.25</v>
      </c>
      <c r="I177" s="42">
        <f>ROUND(G177*H177,P4)</f>
        <v>0</v>
      </c>
      <c r="J177" s="39" t="s">
        <v>121</v>
      </c>
      <c r="O177" s="43">
        <f>I177*0.21</f>
        <v>0</v>
      </c>
      <c r="P177">
        <v>3</v>
      </c>
    </row>
    <row r="178">
      <c r="A178" s="36" t="s">
        <v>122</v>
      </c>
      <c r="B178" s="44"/>
      <c r="C178" s="45"/>
      <c r="D178" s="45"/>
      <c r="E178" s="46" t="s">
        <v>118</v>
      </c>
      <c r="F178" s="45"/>
      <c r="G178" s="45"/>
      <c r="H178" s="45"/>
      <c r="I178" s="45"/>
      <c r="J178" s="47"/>
    </row>
    <row r="179">
      <c r="A179" s="36" t="s">
        <v>123</v>
      </c>
      <c r="B179" s="44"/>
      <c r="C179" s="45"/>
      <c r="D179" s="45"/>
      <c r="E179" s="48" t="s">
        <v>782</v>
      </c>
      <c r="F179" s="45"/>
      <c r="G179" s="45"/>
      <c r="H179" s="45"/>
      <c r="I179" s="45"/>
      <c r="J179" s="47"/>
    </row>
    <row r="180" ht="43.2">
      <c r="A180" s="36" t="s">
        <v>125</v>
      </c>
      <c r="B180" s="44"/>
      <c r="C180" s="45"/>
      <c r="D180" s="45"/>
      <c r="E180" s="38" t="s">
        <v>367</v>
      </c>
      <c r="F180" s="45"/>
      <c r="G180" s="45"/>
      <c r="H180" s="45"/>
      <c r="I180" s="45"/>
      <c r="J180" s="47"/>
    </row>
    <row r="181">
      <c r="A181" s="30" t="s">
        <v>113</v>
      </c>
      <c r="B181" s="31"/>
      <c r="C181" s="32" t="s">
        <v>498</v>
      </c>
      <c r="D181" s="33"/>
      <c r="E181" s="30" t="s">
        <v>499</v>
      </c>
      <c r="F181" s="33"/>
      <c r="G181" s="33"/>
      <c r="H181" s="33"/>
      <c r="I181" s="34">
        <f>SUMIFS(I182:I185,A182:A185,"P")</f>
        <v>0</v>
      </c>
      <c r="J181" s="35"/>
    </row>
    <row r="182">
      <c r="A182" s="36" t="s">
        <v>116</v>
      </c>
      <c r="B182" s="36">
        <v>43</v>
      </c>
      <c r="C182" s="37" t="s">
        <v>500</v>
      </c>
      <c r="D182" s="36" t="s">
        <v>118</v>
      </c>
      <c r="E182" s="38" t="s">
        <v>501</v>
      </c>
      <c r="F182" s="39" t="s">
        <v>187</v>
      </c>
      <c r="G182" s="40">
        <v>7</v>
      </c>
      <c r="H182" s="41">
        <v>4248.4200000000001</v>
      </c>
      <c r="I182" s="42">
        <f>ROUND(G182*H182,P4)</f>
        <v>0</v>
      </c>
      <c r="J182" s="39" t="s">
        <v>121</v>
      </c>
      <c r="O182" s="43">
        <f>I182*0.21</f>
        <v>0</v>
      </c>
      <c r="P182">
        <v>3</v>
      </c>
    </row>
    <row r="183">
      <c r="A183" s="36" t="s">
        <v>122</v>
      </c>
      <c r="B183" s="44"/>
      <c r="C183" s="45"/>
      <c r="D183" s="45"/>
      <c r="E183" s="46" t="s">
        <v>118</v>
      </c>
      <c r="F183" s="45"/>
      <c r="G183" s="45"/>
      <c r="H183" s="45"/>
      <c r="I183" s="45"/>
      <c r="J183" s="47"/>
    </row>
    <row r="184" ht="72">
      <c r="A184" s="36" t="s">
        <v>123</v>
      </c>
      <c r="B184" s="44"/>
      <c r="C184" s="45"/>
      <c r="D184" s="45"/>
      <c r="E184" s="48" t="s">
        <v>783</v>
      </c>
      <c r="F184" s="45"/>
      <c r="G184" s="45"/>
      <c r="H184" s="45"/>
      <c r="I184" s="45"/>
      <c r="J184" s="47"/>
    </row>
    <row r="185" ht="409.5">
      <c r="A185" s="36" t="s">
        <v>125</v>
      </c>
      <c r="B185" s="44"/>
      <c r="C185" s="45"/>
      <c r="D185" s="45"/>
      <c r="E185" s="38" t="s">
        <v>311</v>
      </c>
      <c r="F185" s="45"/>
      <c r="G185" s="45"/>
      <c r="H185" s="45"/>
      <c r="I185" s="45"/>
      <c r="J185" s="47"/>
    </row>
    <row r="186">
      <c r="A186" s="30" t="s">
        <v>113</v>
      </c>
      <c r="B186" s="31"/>
      <c r="C186" s="32" t="s">
        <v>368</v>
      </c>
      <c r="D186" s="33"/>
      <c r="E186" s="30" t="s">
        <v>369</v>
      </c>
      <c r="F186" s="33"/>
      <c r="G186" s="33"/>
      <c r="H186" s="33"/>
      <c r="I186" s="34">
        <f>SUMIFS(I187:I206,A187:A206,"P")</f>
        <v>0</v>
      </c>
      <c r="J186" s="35"/>
    </row>
    <row r="187" ht="28.8">
      <c r="A187" s="36" t="s">
        <v>116</v>
      </c>
      <c r="B187" s="36">
        <v>44</v>
      </c>
      <c r="C187" s="37" t="s">
        <v>784</v>
      </c>
      <c r="D187" s="36" t="s">
        <v>118</v>
      </c>
      <c r="E187" s="38" t="s">
        <v>785</v>
      </c>
      <c r="F187" s="39" t="s">
        <v>198</v>
      </c>
      <c r="G187" s="40">
        <v>116</v>
      </c>
      <c r="H187" s="41">
        <v>1869.23</v>
      </c>
      <c r="I187" s="42">
        <f>ROUND(G187*H187,P4)</f>
        <v>0</v>
      </c>
      <c r="J187" s="39" t="s">
        <v>121</v>
      </c>
      <c r="O187" s="43">
        <f>I187*0.21</f>
        <v>0</v>
      </c>
      <c r="P187">
        <v>3</v>
      </c>
    </row>
    <row r="188">
      <c r="A188" s="36" t="s">
        <v>122</v>
      </c>
      <c r="B188" s="44"/>
      <c r="C188" s="45"/>
      <c r="D188" s="45"/>
      <c r="E188" s="46" t="s">
        <v>118</v>
      </c>
      <c r="F188" s="45"/>
      <c r="G188" s="45"/>
      <c r="H188" s="45"/>
      <c r="I188" s="45"/>
      <c r="J188" s="47"/>
    </row>
    <row r="189">
      <c r="A189" s="36" t="s">
        <v>123</v>
      </c>
      <c r="B189" s="44"/>
      <c r="C189" s="45"/>
      <c r="D189" s="45"/>
      <c r="E189" s="48" t="s">
        <v>786</v>
      </c>
      <c r="F189" s="45"/>
      <c r="G189" s="45"/>
      <c r="H189" s="45"/>
      <c r="I189" s="45"/>
      <c r="J189" s="47"/>
    </row>
    <row r="190" ht="144">
      <c r="A190" s="36" t="s">
        <v>125</v>
      </c>
      <c r="B190" s="44"/>
      <c r="C190" s="45"/>
      <c r="D190" s="45"/>
      <c r="E190" s="38" t="s">
        <v>373</v>
      </c>
      <c r="F190" s="45"/>
      <c r="G190" s="45"/>
      <c r="H190" s="45"/>
      <c r="I190" s="45"/>
      <c r="J190" s="47"/>
    </row>
    <row r="191" ht="28.8">
      <c r="A191" s="36" t="s">
        <v>116</v>
      </c>
      <c r="B191" s="36">
        <v>45</v>
      </c>
      <c r="C191" s="37" t="s">
        <v>787</v>
      </c>
      <c r="D191" s="36"/>
      <c r="E191" s="38" t="s">
        <v>785</v>
      </c>
      <c r="F191" s="39" t="s">
        <v>198</v>
      </c>
      <c r="G191" s="40">
        <v>173</v>
      </c>
      <c r="H191" s="41">
        <v>2869.23</v>
      </c>
      <c r="I191" s="42">
        <f>ROUND(G191*H191,P4)</f>
        <v>0</v>
      </c>
      <c r="J191" s="39" t="s">
        <v>121</v>
      </c>
      <c r="O191" s="43">
        <f>I191*0.21</f>
        <v>0</v>
      </c>
      <c r="P191">
        <v>3</v>
      </c>
    </row>
    <row r="192">
      <c r="A192" s="36" t="s">
        <v>122</v>
      </c>
      <c r="B192" s="44"/>
      <c r="C192" s="45"/>
      <c r="D192" s="45"/>
      <c r="E192" s="46" t="s">
        <v>118</v>
      </c>
      <c r="F192" s="45"/>
      <c r="G192" s="45"/>
      <c r="H192" s="45"/>
      <c r="I192" s="45"/>
      <c r="J192" s="47"/>
    </row>
    <row r="193" ht="28.8">
      <c r="A193" s="36" t="s">
        <v>123</v>
      </c>
      <c r="B193" s="44"/>
      <c r="C193" s="45"/>
      <c r="D193" s="45"/>
      <c r="E193" s="48" t="s">
        <v>788</v>
      </c>
      <c r="F193" s="45"/>
      <c r="G193" s="45"/>
      <c r="H193" s="45"/>
      <c r="I193" s="45"/>
      <c r="J193" s="47"/>
    </row>
    <row r="194" ht="201.6">
      <c r="A194" s="36" t="s">
        <v>125</v>
      </c>
      <c r="B194" s="44"/>
      <c r="C194" s="45"/>
      <c r="D194" s="45"/>
      <c r="E194" s="38" t="s">
        <v>376</v>
      </c>
      <c r="F194" s="45"/>
      <c r="G194" s="45"/>
      <c r="H194" s="45"/>
      <c r="I194" s="45"/>
      <c r="J194" s="47"/>
    </row>
    <row r="195">
      <c r="A195" s="36" t="s">
        <v>116</v>
      </c>
      <c r="B195" s="36">
        <v>46</v>
      </c>
      <c r="C195" s="37" t="s">
        <v>789</v>
      </c>
      <c r="D195" s="36" t="s">
        <v>118</v>
      </c>
      <c r="E195" s="38" t="s">
        <v>790</v>
      </c>
      <c r="F195" s="39" t="s">
        <v>198</v>
      </c>
      <c r="G195" s="40">
        <v>6.7560000000000002</v>
      </c>
      <c r="H195" s="41">
        <v>3539.5100000000002</v>
      </c>
      <c r="I195" s="42">
        <f>ROUND(G195*H195,P4)</f>
        <v>0</v>
      </c>
      <c r="J195" s="39" t="s">
        <v>121</v>
      </c>
      <c r="O195" s="43">
        <f>I195*0.21</f>
        <v>0</v>
      </c>
      <c r="P195">
        <v>3</v>
      </c>
    </row>
    <row r="196">
      <c r="A196" s="36" t="s">
        <v>122</v>
      </c>
      <c r="B196" s="44"/>
      <c r="C196" s="45"/>
      <c r="D196" s="45"/>
      <c r="E196" s="46" t="s">
        <v>118</v>
      </c>
      <c r="F196" s="45"/>
      <c r="G196" s="45"/>
      <c r="H196" s="45"/>
      <c r="I196" s="45"/>
      <c r="J196" s="47"/>
    </row>
    <row r="197">
      <c r="A197" s="36" t="s">
        <v>123</v>
      </c>
      <c r="B197" s="44"/>
      <c r="C197" s="45"/>
      <c r="D197" s="45"/>
      <c r="E197" s="48" t="s">
        <v>791</v>
      </c>
      <c r="F197" s="45"/>
      <c r="G197" s="45"/>
      <c r="H197" s="45"/>
      <c r="I197" s="45"/>
      <c r="J197" s="47"/>
    </row>
    <row r="198" ht="72">
      <c r="A198" s="36" t="s">
        <v>125</v>
      </c>
      <c r="B198" s="44"/>
      <c r="C198" s="45"/>
      <c r="D198" s="45"/>
      <c r="E198" s="38" t="s">
        <v>518</v>
      </c>
      <c r="F198" s="45"/>
      <c r="G198" s="45"/>
      <c r="H198" s="45"/>
      <c r="I198" s="45"/>
      <c r="J198" s="47"/>
    </row>
    <row r="199">
      <c r="A199" s="36" t="s">
        <v>116</v>
      </c>
      <c r="B199" s="36">
        <v>47</v>
      </c>
      <c r="C199" s="37" t="s">
        <v>515</v>
      </c>
      <c r="D199" s="36" t="s">
        <v>118</v>
      </c>
      <c r="E199" s="38" t="s">
        <v>516</v>
      </c>
      <c r="F199" s="39" t="s">
        <v>198</v>
      </c>
      <c r="G199" s="40">
        <v>9.6579999999999995</v>
      </c>
      <c r="H199" s="41">
        <v>5694.5699999999997</v>
      </c>
      <c r="I199" s="42">
        <f>ROUND(G199*H199,P4)</f>
        <v>0</v>
      </c>
      <c r="J199" s="39" t="s">
        <v>121</v>
      </c>
      <c r="O199" s="43">
        <f>I199*0.21</f>
        <v>0</v>
      </c>
      <c r="P199">
        <v>3</v>
      </c>
    </row>
    <row r="200">
      <c r="A200" s="36" t="s">
        <v>122</v>
      </c>
      <c r="B200" s="44"/>
      <c r="C200" s="45"/>
      <c r="D200" s="45"/>
      <c r="E200" s="46" t="s">
        <v>118</v>
      </c>
      <c r="F200" s="45"/>
      <c r="G200" s="45"/>
      <c r="H200" s="45"/>
      <c r="I200" s="45"/>
      <c r="J200" s="47"/>
    </row>
    <row r="201" ht="28.8">
      <c r="A201" s="36" t="s">
        <v>123</v>
      </c>
      <c r="B201" s="44"/>
      <c r="C201" s="45"/>
      <c r="D201" s="45"/>
      <c r="E201" s="48" t="s">
        <v>792</v>
      </c>
      <c r="F201" s="45"/>
      <c r="G201" s="45"/>
      <c r="H201" s="45"/>
      <c r="I201" s="45"/>
      <c r="J201" s="47"/>
    </row>
    <row r="202" ht="72">
      <c r="A202" s="36" t="s">
        <v>125</v>
      </c>
      <c r="B202" s="44"/>
      <c r="C202" s="45"/>
      <c r="D202" s="45"/>
      <c r="E202" s="38" t="s">
        <v>518</v>
      </c>
      <c r="F202" s="45"/>
      <c r="G202" s="45"/>
      <c r="H202" s="45"/>
      <c r="I202" s="45"/>
      <c r="J202" s="47"/>
    </row>
    <row r="203">
      <c r="A203" s="36" t="s">
        <v>116</v>
      </c>
      <c r="B203" s="36">
        <v>48</v>
      </c>
      <c r="C203" s="37" t="s">
        <v>389</v>
      </c>
      <c r="D203" s="36" t="s">
        <v>118</v>
      </c>
      <c r="E203" s="38" t="s">
        <v>390</v>
      </c>
      <c r="F203" s="39" t="s">
        <v>198</v>
      </c>
      <c r="G203" s="40">
        <v>33.5</v>
      </c>
      <c r="H203" s="41">
        <v>190.52000000000001</v>
      </c>
      <c r="I203" s="42">
        <f>ROUND(G203*H203,P4)</f>
        <v>0</v>
      </c>
      <c r="J203" s="39" t="s">
        <v>121</v>
      </c>
      <c r="O203" s="43">
        <f>I203*0.21</f>
        <v>0</v>
      </c>
      <c r="P203">
        <v>3</v>
      </c>
    </row>
    <row r="204">
      <c r="A204" s="36" t="s">
        <v>122</v>
      </c>
      <c r="B204" s="44"/>
      <c r="C204" s="45"/>
      <c r="D204" s="45"/>
      <c r="E204" s="46" t="s">
        <v>118</v>
      </c>
      <c r="F204" s="45"/>
      <c r="G204" s="45"/>
      <c r="H204" s="45"/>
      <c r="I204" s="45"/>
      <c r="J204" s="47"/>
    </row>
    <row r="205">
      <c r="A205" s="36" t="s">
        <v>123</v>
      </c>
      <c r="B205" s="44"/>
      <c r="C205" s="45"/>
      <c r="D205" s="45"/>
      <c r="E205" s="48" t="s">
        <v>793</v>
      </c>
      <c r="F205" s="45"/>
      <c r="G205" s="45"/>
      <c r="H205" s="45"/>
      <c r="I205" s="45"/>
      <c r="J205" s="47"/>
    </row>
    <row r="206" ht="28.8">
      <c r="A206" s="36" t="s">
        <v>125</v>
      </c>
      <c r="B206" s="49"/>
      <c r="C206" s="50"/>
      <c r="D206" s="50"/>
      <c r="E206" s="38" t="s">
        <v>392</v>
      </c>
      <c r="F206" s="50"/>
      <c r="G206" s="50"/>
      <c r="H206" s="50"/>
      <c r="I206" s="50"/>
      <c r="J20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25</v>
      </c>
      <c r="I3" s="24">
        <f>SUMIFS(I8:I91,A8:A91,"SD")</f>
        <v>0</v>
      </c>
      <c r="J3" s="18"/>
      <c r="O3">
        <v>0</v>
      </c>
      <c r="P3">
        <v>2</v>
      </c>
    </row>
    <row r="4">
      <c r="A4" s="3" t="s">
        <v>100</v>
      </c>
      <c r="B4" s="19" t="s">
        <v>101</v>
      </c>
      <c r="C4" s="20" t="s">
        <v>25</v>
      </c>
      <c r="D4" s="21"/>
      <c r="E4" s="22" t="s">
        <v>26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217</v>
      </c>
      <c r="E9" s="38" t="s">
        <v>193</v>
      </c>
      <c r="F9" s="39" t="s">
        <v>187</v>
      </c>
      <c r="G9" s="40">
        <v>25.167999999999999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SUMIFS(I14:I57,A14:A57,"P")</f>
        <v>0</v>
      </c>
      <c r="J13" s="35"/>
    </row>
    <row r="14" ht="28.8">
      <c r="A14" s="36" t="s">
        <v>116</v>
      </c>
      <c r="B14" s="36">
        <v>2</v>
      </c>
      <c r="C14" s="37" t="s">
        <v>408</v>
      </c>
      <c r="D14" s="36" t="s">
        <v>118</v>
      </c>
      <c r="E14" s="38" t="s">
        <v>409</v>
      </c>
      <c r="F14" s="39" t="s">
        <v>187</v>
      </c>
      <c r="G14" s="40">
        <v>25.167999999999999</v>
      </c>
      <c r="H14" s="41">
        <v>319.98000000000002</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795</v>
      </c>
      <c r="F16" s="45"/>
      <c r="G16" s="45"/>
      <c r="H16" s="45"/>
      <c r="I16" s="45"/>
      <c r="J16" s="47"/>
    </row>
    <row r="17" ht="72">
      <c r="A17" s="36" t="s">
        <v>125</v>
      </c>
      <c r="B17" s="44"/>
      <c r="C17" s="45"/>
      <c r="D17" s="45"/>
      <c r="E17" s="38" t="s">
        <v>411</v>
      </c>
      <c r="F17" s="45"/>
      <c r="G17" s="45"/>
      <c r="H17" s="45"/>
      <c r="I17" s="45"/>
      <c r="J17" s="47"/>
    </row>
    <row r="18">
      <c r="A18" s="36" t="s">
        <v>116</v>
      </c>
      <c r="B18" s="36">
        <v>3</v>
      </c>
      <c r="C18" s="37" t="s">
        <v>415</v>
      </c>
      <c r="D18" s="36" t="s">
        <v>118</v>
      </c>
      <c r="E18" s="38" t="s">
        <v>416</v>
      </c>
      <c r="F18" s="39" t="s">
        <v>187</v>
      </c>
      <c r="G18" s="40">
        <v>9.0899999999999999</v>
      </c>
      <c r="H18" s="41">
        <v>1353.8399999999999</v>
      </c>
      <c r="I18" s="42">
        <f>ROUND(G18*H18,P4)</f>
        <v>0</v>
      </c>
      <c r="J18" s="39" t="s">
        <v>121</v>
      </c>
      <c r="O18" s="43">
        <f>I18*0.21</f>
        <v>0</v>
      </c>
      <c r="P18">
        <v>3</v>
      </c>
    </row>
    <row r="19">
      <c r="A19" s="36" t="s">
        <v>122</v>
      </c>
      <c r="B19" s="44"/>
      <c r="C19" s="45"/>
      <c r="D19" s="45"/>
      <c r="E19" s="46" t="s">
        <v>118</v>
      </c>
      <c r="F19" s="45"/>
      <c r="G19" s="45"/>
      <c r="H19" s="45"/>
      <c r="I19" s="45"/>
      <c r="J19" s="47"/>
    </row>
    <row r="20" ht="115.2">
      <c r="A20" s="36" t="s">
        <v>123</v>
      </c>
      <c r="B20" s="44"/>
      <c r="C20" s="45"/>
      <c r="D20" s="45"/>
      <c r="E20" s="48" t="s">
        <v>796</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750.29999999999995</v>
      </c>
      <c r="H22" s="41">
        <v>170.38</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797</v>
      </c>
      <c r="F24" s="45"/>
      <c r="G24" s="45"/>
      <c r="H24" s="45"/>
      <c r="I24" s="45"/>
      <c r="J24" s="47"/>
    </row>
    <row r="25" ht="409.5">
      <c r="A25" s="36" t="s">
        <v>125</v>
      </c>
      <c r="B25" s="44"/>
      <c r="C25" s="45"/>
      <c r="D25" s="45"/>
      <c r="E25" s="38" t="s">
        <v>204</v>
      </c>
      <c r="F25" s="45"/>
      <c r="G25" s="45"/>
      <c r="H25" s="45"/>
      <c r="I25" s="45"/>
      <c r="J25" s="47"/>
    </row>
    <row r="26">
      <c r="A26" s="36" t="s">
        <v>116</v>
      </c>
      <c r="B26" s="36">
        <v>5</v>
      </c>
      <c r="C26" s="37" t="s">
        <v>213</v>
      </c>
      <c r="D26" s="36" t="s">
        <v>192</v>
      </c>
      <c r="E26" s="38" t="s">
        <v>214</v>
      </c>
      <c r="F26" s="39" t="s">
        <v>187</v>
      </c>
      <c r="G26" s="40">
        <v>111.98999999999999</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798</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217</v>
      </c>
      <c r="E30" s="38" t="s">
        <v>214</v>
      </c>
      <c r="F30" s="39" t="s">
        <v>187</v>
      </c>
      <c r="G30" s="40">
        <v>57.404000000000003</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799</v>
      </c>
      <c r="F32" s="45"/>
      <c r="G32" s="45"/>
      <c r="H32" s="45"/>
      <c r="I32" s="45"/>
      <c r="J32" s="47"/>
    </row>
    <row r="33" ht="360">
      <c r="A33" s="36" t="s">
        <v>125</v>
      </c>
      <c r="B33" s="44"/>
      <c r="C33" s="45"/>
      <c r="D33" s="45"/>
      <c r="E33" s="38" t="s">
        <v>216</v>
      </c>
      <c r="F33" s="45"/>
      <c r="G33" s="45"/>
      <c r="H33" s="45"/>
      <c r="I33" s="45"/>
      <c r="J33" s="47"/>
    </row>
    <row r="34">
      <c r="A34" s="36" t="s">
        <v>116</v>
      </c>
      <c r="B34" s="36">
        <v>7</v>
      </c>
      <c r="C34" s="37" t="s">
        <v>564</v>
      </c>
      <c r="D34" s="36" t="s">
        <v>118</v>
      </c>
      <c r="E34" s="38" t="s">
        <v>565</v>
      </c>
      <c r="F34" s="39" t="s">
        <v>187</v>
      </c>
      <c r="G34" s="40">
        <v>111.98999999999999</v>
      </c>
      <c r="H34" s="41">
        <v>87.260000000000005</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800</v>
      </c>
      <c r="F36" s="45"/>
      <c r="G36" s="45"/>
      <c r="H36" s="45"/>
      <c r="I36" s="45"/>
      <c r="J36" s="47"/>
    </row>
    <row r="37" ht="316.8">
      <c r="A37" s="36" t="s">
        <v>125</v>
      </c>
      <c r="B37" s="44"/>
      <c r="C37" s="45"/>
      <c r="D37" s="45"/>
      <c r="E37" s="38" t="s">
        <v>241</v>
      </c>
      <c r="F37" s="45"/>
      <c r="G37" s="45"/>
      <c r="H37" s="45"/>
      <c r="I37" s="45"/>
      <c r="J37" s="47"/>
    </row>
    <row r="38">
      <c r="A38" s="36" t="s">
        <v>116</v>
      </c>
      <c r="B38" s="36">
        <v>8</v>
      </c>
      <c r="C38" s="37" t="s">
        <v>248</v>
      </c>
      <c r="D38" s="36" t="s">
        <v>118</v>
      </c>
      <c r="E38" s="38" t="s">
        <v>249</v>
      </c>
      <c r="F38" s="39" t="s">
        <v>187</v>
      </c>
      <c r="G38" s="40">
        <v>750.29999999999995</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801</v>
      </c>
      <c r="F40" s="45"/>
      <c r="G40" s="45"/>
      <c r="H40" s="45"/>
      <c r="I40" s="45"/>
      <c r="J40" s="47"/>
    </row>
    <row r="41" ht="216">
      <c r="A41" s="36" t="s">
        <v>125</v>
      </c>
      <c r="B41" s="44"/>
      <c r="C41" s="45"/>
      <c r="D41" s="45"/>
      <c r="E41" s="38" t="s">
        <v>251</v>
      </c>
      <c r="F41" s="45"/>
      <c r="G41" s="45"/>
      <c r="H41" s="45"/>
      <c r="I41" s="45"/>
      <c r="J41" s="47"/>
    </row>
    <row r="42">
      <c r="A42" s="36" t="s">
        <v>116</v>
      </c>
      <c r="B42" s="36">
        <v>9</v>
      </c>
      <c r="C42" s="37" t="s">
        <v>253</v>
      </c>
      <c r="D42" s="36" t="s">
        <v>118</v>
      </c>
      <c r="E42" s="38" t="s">
        <v>254</v>
      </c>
      <c r="F42" s="39" t="s">
        <v>187</v>
      </c>
      <c r="G42" s="40">
        <v>684.75</v>
      </c>
      <c r="H42" s="41">
        <v>686.17999999999995</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802</v>
      </c>
      <c r="F44" s="45"/>
      <c r="G44" s="45"/>
      <c r="H44" s="45"/>
      <c r="I44" s="45"/>
      <c r="J44" s="47"/>
    </row>
    <row r="45" ht="331.2">
      <c r="A45" s="36" t="s">
        <v>125</v>
      </c>
      <c r="B45" s="44"/>
      <c r="C45" s="45"/>
      <c r="D45" s="45"/>
      <c r="E45" s="38" t="s">
        <v>256</v>
      </c>
      <c r="F45" s="45"/>
      <c r="G45" s="45"/>
      <c r="H45" s="45"/>
      <c r="I45" s="45"/>
      <c r="J45" s="47"/>
    </row>
    <row r="46">
      <c r="A46" s="36" t="s">
        <v>116</v>
      </c>
      <c r="B46" s="36">
        <v>10</v>
      </c>
      <c r="C46" s="37" t="s">
        <v>261</v>
      </c>
      <c r="D46" s="36" t="s">
        <v>118</v>
      </c>
      <c r="E46" s="38" t="s">
        <v>262</v>
      </c>
      <c r="F46" s="39" t="s">
        <v>263</v>
      </c>
      <c r="G46" s="40">
        <v>1329.6199999999999</v>
      </c>
      <c r="H46" s="41">
        <v>20.530000000000001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803</v>
      </c>
      <c r="F48" s="45"/>
      <c r="G48" s="45"/>
      <c r="H48" s="45"/>
      <c r="I48" s="45"/>
      <c r="J48" s="47"/>
    </row>
    <row r="49" ht="28.8">
      <c r="A49" s="36" t="s">
        <v>125</v>
      </c>
      <c r="B49" s="44"/>
      <c r="C49" s="45"/>
      <c r="D49" s="45"/>
      <c r="E49" s="38" t="s">
        <v>265</v>
      </c>
      <c r="F49" s="45"/>
      <c r="G49" s="45"/>
      <c r="H49" s="45"/>
      <c r="I49" s="45"/>
      <c r="J49" s="47"/>
    </row>
    <row r="50">
      <c r="A50" s="36" t="s">
        <v>116</v>
      </c>
      <c r="B50" s="36">
        <v>11</v>
      </c>
      <c r="C50" s="37" t="s">
        <v>269</v>
      </c>
      <c r="D50" s="36" t="s">
        <v>118</v>
      </c>
      <c r="E50" s="38" t="s">
        <v>270</v>
      </c>
      <c r="F50" s="39" t="s">
        <v>187</v>
      </c>
      <c r="G50" s="40">
        <v>56.335999999999999</v>
      </c>
      <c r="H50" s="41">
        <v>270.43000000000001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804</v>
      </c>
      <c r="F52" s="45"/>
      <c r="G52" s="45"/>
      <c r="H52" s="45"/>
      <c r="I52" s="45"/>
      <c r="J52" s="47"/>
    </row>
    <row r="53" ht="43.2">
      <c r="A53" s="36" t="s">
        <v>125</v>
      </c>
      <c r="B53" s="44"/>
      <c r="C53" s="45"/>
      <c r="D53" s="45"/>
      <c r="E53" s="38" t="s">
        <v>272</v>
      </c>
      <c r="F53" s="45"/>
      <c r="G53" s="45"/>
      <c r="H53" s="45"/>
      <c r="I53" s="45"/>
      <c r="J53" s="47"/>
    </row>
    <row r="54">
      <c r="A54" s="36" t="s">
        <v>116</v>
      </c>
      <c r="B54" s="36">
        <v>12</v>
      </c>
      <c r="C54" s="37" t="s">
        <v>273</v>
      </c>
      <c r="D54" s="36" t="s">
        <v>118</v>
      </c>
      <c r="E54" s="38" t="s">
        <v>274</v>
      </c>
      <c r="F54" s="39" t="s">
        <v>187</v>
      </c>
      <c r="G54" s="40">
        <v>1.0680000000000001</v>
      </c>
      <c r="H54" s="41">
        <v>222.00999999999999</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805</v>
      </c>
      <c r="F56" s="45"/>
      <c r="G56" s="45"/>
      <c r="H56" s="45"/>
      <c r="I56" s="45"/>
      <c r="J56" s="47"/>
    </row>
    <row r="57" ht="43.2">
      <c r="A57" s="36" t="s">
        <v>125</v>
      </c>
      <c r="B57" s="44"/>
      <c r="C57" s="45"/>
      <c r="D57" s="45"/>
      <c r="E57" s="38" t="s">
        <v>276</v>
      </c>
      <c r="F57" s="45"/>
      <c r="G57" s="45"/>
      <c r="H57" s="45"/>
      <c r="I57" s="45"/>
      <c r="J57" s="47"/>
    </row>
    <row r="58">
      <c r="A58" s="30" t="s">
        <v>113</v>
      </c>
      <c r="B58" s="31"/>
      <c r="C58" s="32" t="s">
        <v>326</v>
      </c>
      <c r="D58" s="33"/>
      <c r="E58" s="30" t="s">
        <v>327</v>
      </c>
      <c r="F58" s="33"/>
      <c r="G58" s="33"/>
      <c r="H58" s="33"/>
      <c r="I58" s="34">
        <f>SUMIFS(I59:I86,A59:A86,"P")</f>
        <v>0</v>
      </c>
      <c r="J58" s="35"/>
    </row>
    <row r="59">
      <c r="A59" s="36" t="s">
        <v>116</v>
      </c>
      <c r="B59" s="36">
        <v>13</v>
      </c>
      <c r="C59" s="37" t="s">
        <v>332</v>
      </c>
      <c r="D59" s="36" t="s">
        <v>118</v>
      </c>
      <c r="E59" s="38" t="s">
        <v>333</v>
      </c>
      <c r="F59" s="39" t="s">
        <v>187</v>
      </c>
      <c r="G59" s="40">
        <v>332.94999999999999</v>
      </c>
      <c r="H59" s="41">
        <v>1081.04</v>
      </c>
      <c r="I59" s="42">
        <f>ROUND(G59*H59,P4)</f>
        <v>0</v>
      </c>
      <c r="J59" s="39" t="s">
        <v>121</v>
      </c>
      <c r="O59" s="43">
        <f>I59*0.21</f>
        <v>0</v>
      </c>
      <c r="P59">
        <v>3</v>
      </c>
    </row>
    <row r="60">
      <c r="A60" s="36" t="s">
        <v>122</v>
      </c>
      <c r="B60" s="44"/>
      <c r="C60" s="45"/>
      <c r="D60" s="45"/>
      <c r="E60" s="46" t="s">
        <v>118</v>
      </c>
      <c r="F60" s="45"/>
      <c r="G60" s="45"/>
      <c r="H60" s="45"/>
      <c r="I60" s="45"/>
      <c r="J60" s="47"/>
    </row>
    <row r="61" ht="86.4">
      <c r="A61" s="36" t="s">
        <v>123</v>
      </c>
      <c r="B61" s="44"/>
      <c r="C61" s="45"/>
      <c r="D61" s="45"/>
      <c r="E61" s="48" t="s">
        <v>806</v>
      </c>
      <c r="F61" s="45"/>
      <c r="G61" s="45"/>
      <c r="H61" s="45"/>
      <c r="I61" s="45"/>
      <c r="J61" s="47"/>
    </row>
    <row r="62" ht="57.6">
      <c r="A62" s="36" t="s">
        <v>125</v>
      </c>
      <c r="B62" s="44"/>
      <c r="C62" s="45"/>
      <c r="D62" s="45"/>
      <c r="E62" s="38" t="s">
        <v>331</v>
      </c>
      <c r="F62" s="45"/>
      <c r="G62" s="45"/>
      <c r="H62" s="45"/>
      <c r="I62" s="45"/>
      <c r="J62" s="47"/>
    </row>
    <row r="63">
      <c r="A63" s="36" t="s">
        <v>116</v>
      </c>
      <c r="B63" s="36">
        <v>14</v>
      </c>
      <c r="C63" s="37" t="s">
        <v>694</v>
      </c>
      <c r="D63" s="36" t="s">
        <v>118</v>
      </c>
      <c r="E63" s="38" t="s">
        <v>695</v>
      </c>
      <c r="F63" s="39" t="s">
        <v>187</v>
      </c>
      <c r="G63" s="40">
        <v>86.950999999999993</v>
      </c>
      <c r="H63" s="41">
        <v>1130.24</v>
      </c>
      <c r="I63" s="42">
        <f>ROUND(G63*H63,P4)</f>
        <v>0</v>
      </c>
      <c r="J63" s="39" t="s">
        <v>121</v>
      </c>
      <c r="O63" s="43">
        <f>I63*0.21</f>
        <v>0</v>
      </c>
      <c r="P63">
        <v>3</v>
      </c>
    </row>
    <row r="64">
      <c r="A64" s="36" t="s">
        <v>122</v>
      </c>
      <c r="B64" s="44"/>
      <c r="C64" s="45"/>
      <c r="D64" s="45"/>
      <c r="E64" s="46" t="s">
        <v>118</v>
      </c>
      <c r="F64" s="45"/>
      <c r="G64" s="45"/>
      <c r="H64" s="45"/>
      <c r="I64" s="45"/>
      <c r="J64" s="47"/>
    </row>
    <row r="65" ht="72">
      <c r="A65" s="36" t="s">
        <v>123</v>
      </c>
      <c r="B65" s="44"/>
      <c r="C65" s="45"/>
      <c r="D65" s="45"/>
      <c r="E65" s="48" t="s">
        <v>807</v>
      </c>
      <c r="F65" s="45"/>
      <c r="G65" s="45"/>
      <c r="H65" s="45"/>
      <c r="I65" s="45"/>
      <c r="J65" s="47"/>
    </row>
    <row r="66" ht="115.2">
      <c r="A66" s="36" t="s">
        <v>125</v>
      </c>
      <c r="B66" s="44"/>
      <c r="C66" s="45"/>
      <c r="D66" s="45"/>
      <c r="E66" s="38" t="s">
        <v>697</v>
      </c>
      <c r="F66" s="45"/>
      <c r="G66" s="45"/>
      <c r="H66" s="45"/>
      <c r="I66" s="45"/>
      <c r="J66" s="47"/>
    </row>
    <row r="67">
      <c r="A67" s="36" t="s">
        <v>116</v>
      </c>
      <c r="B67" s="36">
        <v>15</v>
      </c>
      <c r="C67" s="37" t="s">
        <v>335</v>
      </c>
      <c r="D67" s="36" t="s">
        <v>118</v>
      </c>
      <c r="E67" s="38" t="s">
        <v>336</v>
      </c>
      <c r="F67" s="39" t="s">
        <v>187</v>
      </c>
      <c r="G67" s="40">
        <v>5.2859999999999996</v>
      </c>
      <c r="H67" s="41">
        <v>1087.5</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808</v>
      </c>
      <c r="F69" s="45"/>
      <c r="G69" s="45"/>
      <c r="H69" s="45"/>
      <c r="I69" s="45"/>
      <c r="J69" s="47"/>
    </row>
    <row r="70" ht="43.2">
      <c r="A70" s="36" t="s">
        <v>125</v>
      </c>
      <c r="B70" s="44"/>
      <c r="C70" s="45"/>
      <c r="D70" s="45"/>
      <c r="E70" s="38" t="s">
        <v>338</v>
      </c>
      <c r="F70" s="45"/>
      <c r="G70" s="45"/>
      <c r="H70" s="45"/>
      <c r="I70" s="45"/>
      <c r="J70" s="47"/>
    </row>
    <row r="71">
      <c r="A71" s="36" t="s">
        <v>116</v>
      </c>
      <c r="B71" s="36">
        <v>16</v>
      </c>
      <c r="C71" s="37" t="s">
        <v>339</v>
      </c>
      <c r="D71" s="36" t="s">
        <v>118</v>
      </c>
      <c r="E71" s="38" t="s">
        <v>340</v>
      </c>
      <c r="F71" s="39" t="s">
        <v>263</v>
      </c>
      <c r="G71" s="40">
        <v>573.35000000000002</v>
      </c>
      <c r="H71" s="41">
        <v>25.370000000000001</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809</v>
      </c>
      <c r="F73" s="45"/>
      <c r="G73" s="45"/>
      <c r="H73" s="45"/>
      <c r="I73" s="45"/>
      <c r="J73" s="47"/>
    </row>
    <row r="74" ht="72">
      <c r="A74" s="36" t="s">
        <v>125</v>
      </c>
      <c r="B74" s="44"/>
      <c r="C74" s="45"/>
      <c r="D74" s="45"/>
      <c r="E74" s="38" t="s">
        <v>342</v>
      </c>
      <c r="F74" s="45"/>
      <c r="G74" s="45"/>
      <c r="H74" s="45"/>
      <c r="I74" s="45"/>
      <c r="J74" s="47"/>
    </row>
    <row r="75">
      <c r="A75" s="36" t="s">
        <v>116</v>
      </c>
      <c r="B75" s="36">
        <v>17</v>
      </c>
      <c r="C75" s="37" t="s">
        <v>708</v>
      </c>
      <c r="D75" s="36" t="s">
        <v>118</v>
      </c>
      <c r="E75" s="38" t="s">
        <v>709</v>
      </c>
      <c r="F75" s="39" t="s">
        <v>263</v>
      </c>
      <c r="G75" s="40">
        <v>546.03999999999996</v>
      </c>
      <c r="H75" s="41">
        <v>344.29000000000002</v>
      </c>
      <c r="I75" s="42">
        <f>ROUND(G75*H75,P4)</f>
        <v>0</v>
      </c>
      <c r="J75" s="39" t="s">
        <v>121</v>
      </c>
      <c r="O75" s="43">
        <f>I75*0.21</f>
        <v>0</v>
      </c>
      <c r="P75">
        <v>3</v>
      </c>
    </row>
    <row r="76">
      <c r="A76" s="36" t="s">
        <v>122</v>
      </c>
      <c r="B76" s="44"/>
      <c r="C76" s="45"/>
      <c r="D76" s="45"/>
      <c r="E76" s="46" t="s">
        <v>118</v>
      </c>
      <c r="F76" s="45"/>
      <c r="G76" s="45"/>
      <c r="H76" s="45"/>
      <c r="I76" s="45"/>
      <c r="J76" s="47"/>
    </row>
    <row r="77" ht="28.8">
      <c r="A77" s="36" t="s">
        <v>123</v>
      </c>
      <c r="B77" s="44"/>
      <c r="C77" s="45"/>
      <c r="D77" s="45"/>
      <c r="E77" s="48" t="s">
        <v>810</v>
      </c>
      <c r="F77" s="45"/>
      <c r="G77" s="45"/>
      <c r="H77" s="45"/>
      <c r="I77" s="45"/>
      <c r="J77" s="47"/>
    </row>
    <row r="78" ht="158.4">
      <c r="A78" s="36" t="s">
        <v>125</v>
      </c>
      <c r="B78" s="44"/>
      <c r="C78" s="45"/>
      <c r="D78" s="45"/>
      <c r="E78" s="38" t="s">
        <v>349</v>
      </c>
      <c r="F78" s="45"/>
      <c r="G78" s="45"/>
      <c r="H78" s="45"/>
      <c r="I78" s="45"/>
      <c r="J78" s="47"/>
    </row>
    <row r="79">
      <c r="A79" s="36" t="s">
        <v>116</v>
      </c>
      <c r="B79" s="36">
        <v>18</v>
      </c>
      <c r="C79" s="37" t="s">
        <v>356</v>
      </c>
      <c r="D79" s="36" t="s">
        <v>118</v>
      </c>
      <c r="E79" s="38" t="s">
        <v>357</v>
      </c>
      <c r="F79" s="39" t="s">
        <v>263</v>
      </c>
      <c r="G79" s="40">
        <v>573.35000000000002</v>
      </c>
      <c r="H79" s="41">
        <v>6.8200000000000003</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809</v>
      </c>
      <c r="F81" s="45"/>
      <c r="G81" s="45"/>
      <c r="H81" s="45"/>
      <c r="I81" s="45"/>
      <c r="J81" s="47"/>
    </row>
    <row r="82" ht="28.8">
      <c r="A82" s="36" t="s">
        <v>125</v>
      </c>
      <c r="B82" s="44"/>
      <c r="C82" s="45"/>
      <c r="D82" s="45"/>
      <c r="E82" s="38" t="s">
        <v>359</v>
      </c>
      <c r="F82" s="45"/>
      <c r="G82" s="45"/>
      <c r="H82" s="45"/>
      <c r="I82" s="45"/>
      <c r="J82" s="47"/>
    </row>
    <row r="83">
      <c r="A83" s="36" t="s">
        <v>116</v>
      </c>
      <c r="B83" s="36">
        <v>19</v>
      </c>
      <c r="C83" s="37" t="s">
        <v>364</v>
      </c>
      <c r="D83" s="36" t="s">
        <v>118</v>
      </c>
      <c r="E83" s="38" t="s">
        <v>365</v>
      </c>
      <c r="F83" s="39" t="s">
        <v>198</v>
      </c>
      <c r="G83" s="40">
        <v>14.92</v>
      </c>
      <c r="H83" s="41">
        <v>215.25</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811</v>
      </c>
      <c r="F85" s="45"/>
      <c r="G85" s="45"/>
      <c r="H85" s="45"/>
      <c r="I85" s="45"/>
      <c r="J85" s="47"/>
    </row>
    <row r="86" ht="43.2">
      <c r="A86" s="36" t="s">
        <v>125</v>
      </c>
      <c r="B86" s="44"/>
      <c r="C86" s="45"/>
      <c r="D86" s="45"/>
      <c r="E86" s="38" t="s">
        <v>367</v>
      </c>
      <c r="F86" s="45"/>
      <c r="G86" s="45"/>
      <c r="H86" s="45"/>
      <c r="I86" s="45"/>
      <c r="J86" s="47"/>
    </row>
    <row r="87">
      <c r="A87" s="30" t="s">
        <v>113</v>
      </c>
      <c r="B87" s="31"/>
      <c r="C87" s="32" t="s">
        <v>368</v>
      </c>
      <c r="D87" s="33"/>
      <c r="E87" s="30" t="s">
        <v>369</v>
      </c>
      <c r="F87" s="33"/>
      <c r="G87" s="33"/>
      <c r="H87" s="33"/>
      <c r="I87" s="34">
        <f>SUMIFS(I88:I91,A88:A91,"P")</f>
        <v>0</v>
      </c>
      <c r="J87" s="35"/>
    </row>
    <row r="88">
      <c r="A88" s="36" t="s">
        <v>116</v>
      </c>
      <c r="B88" s="36">
        <v>20</v>
      </c>
      <c r="C88" s="37" t="s">
        <v>389</v>
      </c>
      <c r="D88" s="36" t="s">
        <v>118</v>
      </c>
      <c r="E88" s="38" t="s">
        <v>390</v>
      </c>
      <c r="F88" s="39" t="s">
        <v>198</v>
      </c>
      <c r="G88" s="40">
        <v>14.92</v>
      </c>
      <c r="H88" s="41">
        <v>190.52000000000001</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811</v>
      </c>
      <c r="F90" s="45"/>
      <c r="G90" s="45"/>
      <c r="H90" s="45"/>
      <c r="I90" s="45"/>
      <c r="J90" s="47"/>
    </row>
    <row r="91" ht="28.8">
      <c r="A91" s="36" t="s">
        <v>125</v>
      </c>
      <c r="B91" s="49"/>
      <c r="C91" s="50"/>
      <c r="D91" s="50"/>
      <c r="E91" s="38" t="s">
        <v>392</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2024-11-19T09:40:33Z</dcterms:created>
  <dcterms:modified xsi:type="dcterms:W3CDTF">2024-11-19T09:40:36Z</dcterms:modified>
</cp:coreProperties>
</file>